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J3 (gesamt)" sheetId="29" r:id="rId1"/>
    <sheet name="J3 (11.12)" sheetId="37" r:id="rId2"/>
    <sheet name="J3 (13)" sheetId="38" r:id="rId3"/>
    <sheet name="Jugend (Kür)" sheetId="35" r:id="rId4"/>
    <sheet name="Jgd.Kür (09.10)" sheetId="39" r:id="rId5"/>
    <sheet name="Jgd.Kür (11)" sheetId="40" r:id="rId6"/>
    <sheet name="Allg. Jugend" sheetId="36" r:id="rId7"/>
    <sheet name="Allg. Junioren" sheetId="33" r:id="rId8"/>
    <sheet name="Junioren" sheetId="34" r:id="rId9"/>
  </sheets>
  <calcPr calcId="145621"/>
</workbook>
</file>

<file path=xl/calcChain.xml><?xml version="1.0" encoding="utf-8"?>
<calcChain xmlns="http://schemas.openxmlformats.org/spreadsheetml/2006/main">
  <c r="L53" i="40" l="1"/>
  <c r="L52" i="40"/>
  <c r="J50" i="40"/>
  <c r="H50" i="40"/>
  <c r="F50" i="40"/>
  <c r="D50" i="40"/>
  <c r="L48" i="40"/>
  <c r="L47" i="40"/>
  <c r="J45" i="40"/>
  <c r="H45" i="40"/>
  <c r="F45" i="40"/>
  <c r="D45" i="40"/>
  <c r="L43" i="40"/>
  <c r="L42" i="40"/>
  <c r="J40" i="40"/>
  <c r="H40" i="40"/>
  <c r="F40" i="40"/>
  <c r="D40" i="40"/>
  <c r="L38" i="40"/>
  <c r="L37" i="40"/>
  <c r="J35" i="40"/>
  <c r="H35" i="40"/>
  <c r="F35" i="40"/>
  <c r="D35" i="40"/>
  <c r="L33" i="40"/>
  <c r="L32" i="40"/>
  <c r="J30" i="40"/>
  <c r="H30" i="40"/>
  <c r="F30" i="40"/>
  <c r="D30" i="40"/>
  <c r="L28" i="40"/>
  <c r="L27" i="40"/>
  <c r="J25" i="40"/>
  <c r="H25" i="40"/>
  <c r="F25" i="40"/>
  <c r="D25" i="40"/>
  <c r="L23" i="40"/>
  <c r="L22" i="40"/>
  <c r="J20" i="40"/>
  <c r="H20" i="40"/>
  <c r="F20" i="40"/>
  <c r="D20" i="40"/>
  <c r="L18" i="40"/>
  <c r="L17" i="40"/>
  <c r="J15" i="40"/>
  <c r="H15" i="40"/>
  <c r="F15" i="40"/>
  <c r="D15" i="40"/>
  <c r="L13" i="40"/>
  <c r="L12" i="40"/>
  <c r="J10" i="40"/>
  <c r="H10" i="40"/>
  <c r="F10" i="40"/>
  <c r="D10" i="40"/>
  <c r="L69" i="39"/>
  <c r="L68" i="39"/>
  <c r="J66" i="39"/>
  <c r="H66" i="39"/>
  <c r="F66" i="39"/>
  <c r="D66" i="39"/>
  <c r="L64" i="39"/>
  <c r="L63" i="39"/>
  <c r="J61" i="39"/>
  <c r="H61" i="39"/>
  <c r="F61" i="39"/>
  <c r="D61" i="39"/>
  <c r="L59" i="39"/>
  <c r="L58" i="39"/>
  <c r="J56" i="39"/>
  <c r="H56" i="39"/>
  <c r="F56" i="39"/>
  <c r="D56" i="39"/>
  <c r="L53" i="39"/>
  <c r="L52" i="39"/>
  <c r="J50" i="39"/>
  <c r="H50" i="39"/>
  <c r="F50" i="39"/>
  <c r="D50" i="39"/>
  <c r="L48" i="39"/>
  <c r="L47" i="39"/>
  <c r="J45" i="39"/>
  <c r="H45" i="39"/>
  <c r="F45" i="39"/>
  <c r="D45" i="39"/>
  <c r="L43" i="39"/>
  <c r="L42" i="39"/>
  <c r="J40" i="39"/>
  <c r="H40" i="39"/>
  <c r="F40" i="39"/>
  <c r="D40" i="39"/>
  <c r="L38" i="39"/>
  <c r="L37" i="39"/>
  <c r="J35" i="39"/>
  <c r="H35" i="39"/>
  <c r="F35" i="39"/>
  <c r="D35" i="39"/>
  <c r="L33" i="39"/>
  <c r="L32" i="39"/>
  <c r="J30" i="39"/>
  <c r="H30" i="39"/>
  <c r="F30" i="39"/>
  <c r="D30" i="39"/>
  <c r="L28" i="39"/>
  <c r="L27" i="39"/>
  <c r="J25" i="39"/>
  <c r="H25" i="39"/>
  <c r="F25" i="39"/>
  <c r="D25" i="39"/>
  <c r="L23" i="39"/>
  <c r="L22" i="39"/>
  <c r="J20" i="39"/>
  <c r="H20" i="39"/>
  <c r="F20" i="39"/>
  <c r="D20" i="39"/>
  <c r="L18" i="39"/>
  <c r="L17" i="39"/>
  <c r="J15" i="39"/>
  <c r="H15" i="39"/>
  <c r="F15" i="39"/>
  <c r="D15" i="39"/>
  <c r="L13" i="39"/>
  <c r="L12" i="39"/>
  <c r="J10" i="39"/>
  <c r="H10" i="39"/>
  <c r="F10" i="39"/>
  <c r="D10" i="39"/>
  <c r="L88" i="38"/>
  <c r="L87" i="38"/>
  <c r="J85" i="38"/>
  <c r="H85" i="38"/>
  <c r="F85" i="38"/>
  <c r="D85" i="38"/>
  <c r="L83" i="38"/>
  <c r="L82" i="38"/>
  <c r="J80" i="38"/>
  <c r="H80" i="38"/>
  <c r="F80" i="38"/>
  <c r="D80" i="38"/>
  <c r="L78" i="38"/>
  <c r="L77" i="38"/>
  <c r="J75" i="38"/>
  <c r="H75" i="38"/>
  <c r="F75" i="38"/>
  <c r="D75" i="38"/>
  <c r="L73" i="38"/>
  <c r="L72" i="38"/>
  <c r="J70" i="38"/>
  <c r="H70" i="38"/>
  <c r="F70" i="38"/>
  <c r="D70" i="38"/>
  <c r="L68" i="38"/>
  <c r="L67" i="38"/>
  <c r="J65" i="38"/>
  <c r="H65" i="38"/>
  <c r="F65" i="38"/>
  <c r="D65" i="38"/>
  <c r="L63" i="38"/>
  <c r="L62" i="38"/>
  <c r="J60" i="38"/>
  <c r="H60" i="38"/>
  <c r="F60" i="38"/>
  <c r="D60" i="38"/>
  <c r="L58" i="38"/>
  <c r="L57" i="38"/>
  <c r="J55" i="38"/>
  <c r="H55" i="38"/>
  <c r="F55" i="38"/>
  <c r="D55" i="38"/>
  <c r="L53" i="38"/>
  <c r="L52" i="38"/>
  <c r="J50" i="38"/>
  <c r="H50" i="38"/>
  <c r="F50" i="38"/>
  <c r="D50" i="38"/>
  <c r="L48" i="38"/>
  <c r="L47" i="38"/>
  <c r="J45" i="38"/>
  <c r="H45" i="38"/>
  <c r="F45" i="38"/>
  <c r="D45" i="38"/>
  <c r="L43" i="38"/>
  <c r="L42" i="38"/>
  <c r="J40" i="38"/>
  <c r="H40" i="38"/>
  <c r="F40" i="38"/>
  <c r="D40" i="38"/>
  <c r="L38" i="38"/>
  <c r="L37" i="38"/>
  <c r="J35" i="38"/>
  <c r="H35" i="38"/>
  <c r="F35" i="38"/>
  <c r="D35" i="38"/>
  <c r="L33" i="38"/>
  <c r="L32" i="38"/>
  <c r="J30" i="38"/>
  <c r="H30" i="38"/>
  <c r="F30" i="38"/>
  <c r="D30" i="38"/>
  <c r="L28" i="38"/>
  <c r="L27" i="38"/>
  <c r="J25" i="38"/>
  <c r="H25" i="38"/>
  <c r="F25" i="38"/>
  <c r="D25" i="38"/>
  <c r="L23" i="38"/>
  <c r="L22" i="38"/>
  <c r="J20" i="38"/>
  <c r="H20" i="38"/>
  <c r="F20" i="38"/>
  <c r="D20" i="38"/>
  <c r="L18" i="38"/>
  <c r="L17" i="38"/>
  <c r="J15" i="38"/>
  <c r="H15" i="38"/>
  <c r="F15" i="38"/>
  <c r="D15" i="38"/>
  <c r="L13" i="38"/>
  <c r="L12" i="38"/>
  <c r="J10" i="38"/>
  <c r="H10" i="38"/>
  <c r="F10" i="38"/>
  <c r="D10" i="38"/>
  <c r="L63" i="37"/>
  <c r="L62" i="37"/>
  <c r="J60" i="37"/>
  <c r="H60" i="37"/>
  <c r="F60" i="37"/>
  <c r="D60" i="37"/>
  <c r="L58" i="37"/>
  <c r="L57" i="37"/>
  <c r="J55" i="37"/>
  <c r="H55" i="37"/>
  <c r="F55" i="37"/>
  <c r="D55" i="37"/>
  <c r="L53" i="37"/>
  <c r="L52" i="37"/>
  <c r="J50" i="37"/>
  <c r="H50" i="37"/>
  <c r="F50" i="37"/>
  <c r="D50" i="37"/>
  <c r="L48" i="37"/>
  <c r="L47" i="37"/>
  <c r="J45" i="37"/>
  <c r="H45" i="37"/>
  <c r="F45" i="37"/>
  <c r="D45" i="37"/>
  <c r="L43" i="37"/>
  <c r="L42" i="37"/>
  <c r="J40" i="37"/>
  <c r="H40" i="37"/>
  <c r="F40" i="37"/>
  <c r="D40" i="37"/>
  <c r="L38" i="37"/>
  <c r="L37" i="37"/>
  <c r="J35" i="37"/>
  <c r="H35" i="37"/>
  <c r="F35" i="37"/>
  <c r="D35" i="37"/>
  <c r="L33" i="37"/>
  <c r="L32" i="37"/>
  <c r="J30" i="37"/>
  <c r="H30" i="37"/>
  <c r="F30" i="37"/>
  <c r="D30" i="37"/>
  <c r="L28" i="37"/>
  <c r="L27" i="37"/>
  <c r="J25" i="37"/>
  <c r="H25" i="37"/>
  <c r="F25" i="37"/>
  <c r="D25" i="37"/>
  <c r="L23" i="37"/>
  <c r="L22" i="37"/>
  <c r="J20" i="37"/>
  <c r="H20" i="37"/>
  <c r="F20" i="37"/>
  <c r="D20" i="37"/>
  <c r="L18" i="37"/>
  <c r="L17" i="37"/>
  <c r="J15" i="37"/>
  <c r="H15" i="37"/>
  <c r="F15" i="37"/>
  <c r="D15" i="37"/>
  <c r="L13" i="37"/>
  <c r="L12" i="37"/>
  <c r="J10" i="37"/>
  <c r="H10" i="37"/>
  <c r="F10" i="37"/>
  <c r="D10" i="37"/>
  <c r="L15" i="40" l="1"/>
  <c r="L25" i="40"/>
  <c r="L30" i="40"/>
  <c r="L35" i="40"/>
  <c r="L45" i="40"/>
  <c r="L10" i="40"/>
  <c r="L20" i="40"/>
  <c r="L40" i="40"/>
  <c r="L50" i="40"/>
  <c r="L10" i="39"/>
  <c r="L20" i="39"/>
  <c r="L30" i="39"/>
  <c r="L40" i="39"/>
  <c r="L50" i="39"/>
  <c r="L56" i="39"/>
  <c r="L61" i="39"/>
  <c r="L15" i="39"/>
  <c r="L25" i="39"/>
  <c r="L35" i="39"/>
  <c r="L45" i="39"/>
  <c r="L66" i="39"/>
  <c r="L30" i="38"/>
  <c r="L45" i="38"/>
  <c r="L50" i="38"/>
  <c r="L60" i="38"/>
  <c r="L70" i="38"/>
  <c r="L80" i="38"/>
  <c r="L25" i="38"/>
  <c r="L15" i="38"/>
  <c r="L10" i="38"/>
  <c r="L20" i="38"/>
  <c r="L35" i="38"/>
  <c r="L40" i="38"/>
  <c r="L55" i="38"/>
  <c r="L65" i="38"/>
  <c r="L75" i="38"/>
  <c r="L85" i="38"/>
  <c r="L25" i="37"/>
  <c r="L45" i="37"/>
  <c r="L60" i="37"/>
  <c r="L10" i="37"/>
  <c r="L20" i="37"/>
  <c r="L30" i="37"/>
  <c r="L40" i="37"/>
  <c r="L55" i="37"/>
  <c r="L15" i="37"/>
  <c r="L35" i="37"/>
  <c r="L50" i="37"/>
  <c r="J25" i="34" l="1"/>
  <c r="L33" i="34"/>
  <c r="L32" i="34"/>
  <c r="J30" i="34"/>
  <c r="H30" i="34"/>
  <c r="F30" i="34"/>
  <c r="D30" i="34"/>
  <c r="L28" i="34"/>
  <c r="L27" i="34"/>
  <c r="H25" i="34"/>
  <c r="F25" i="34"/>
  <c r="D25" i="34"/>
  <c r="L38" i="36"/>
  <c r="L37" i="36"/>
  <c r="J35" i="36"/>
  <c r="H35" i="36"/>
  <c r="D35" i="36"/>
  <c r="L33" i="36"/>
  <c r="L32" i="36"/>
  <c r="J30" i="36"/>
  <c r="H30" i="36"/>
  <c r="F30" i="36"/>
  <c r="D30" i="36"/>
  <c r="L13" i="36"/>
  <c r="L12" i="36"/>
  <c r="J10" i="36"/>
  <c r="H10" i="36"/>
  <c r="F10" i="36"/>
  <c r="D10" i="36"/>
  <c r="L23" i="36"/>
  <c r="L22" i="36"/>
  <c r="J20" i="36"/>
  <c r="H20" i="36"/>
  <c r="F20" i="36"/>
  <c r="D20" i="36"/>
  <c r="L18" i="36"/>
  <c r="L17" i="36"/>
  <c r="J15" i="36"/>
  <c r="H15" i="36"/>
  <c r="F15" i="36"/>
  <c r="D15" i="36"/>
  <c r="L63" i="35"/>
  <c r="L62" i="35"/>
  <c r="J60" i="35"/>
  <c r="H60" i="35"/>
  <c r="F60" i="35"/>
  <c r="D60" i="35"/>
  <c r="L13" i="35"/>
  <c r="L12" i="35"/>
  <c r="J10" i="35"/>
  <c r="H10" i="35"/>
  <c r="F10" i="35"/>
  <c r="D10" i="35"/>
  <c r="L18" i="35"/>
  <c r="L17" i="35"/>
  <c r="J15" i="35"/>
  <c r="H15" i="35"/>
  <c r="F15" i="35"/>
  <c r="D15" i="35"/>
  <c r="L38" i="35"/>
  <c r="L37" i="35"/>
  <c r="J35" i="35"/>
  <c r="H35" i="35"/>
  <c r="F35" i="35"/>
  <c r="D35" i="35"/>
  <c r="L33" i="35"/>
  <c r="L32" i="35"/>
  <c r="J30" i="35"/>
  <c r="H30" i="35"/>
  <c r="F30" i="35"/>
  <c r="D30" i="35"/>
  <c r="L88" i="35"/>
  <c r="L87" i="35"/>
  <c r="J85" i="35"/>
  <c r="H85" i="35"/>
  <c r="F85" i="35"/>
  <c r="D85" i="35"/>
  <c r="L93" i="35"/>
  <c r="L92" i="35"/>
  <c r="J90" i="35"/>
  <c r="H90" i="35"/>
  <c r="F90" i="35"/>
  <c r="D90" i="35"/>
  <c r="L103" i="35"/>
  <c r="L102" i="35"/>
  <c r="J100" i="35"/>
  <c r="H100" i="35"/>
  <c r="F100" i="35"/>
  <c r="D100" i="35"/>
  <c r="L83" i="35"/>
  <c r="L82" i="35"/>
  <c r="J80" i="35"/>
  <c r="H80" i="35"/>
  <c r="F80" i="35"/>
  <c r="D80" i="35"/>
  <c r="L98" i="35"/>
  <c r="L97" i="35"/>
  <c r="J95" i="35"/>
  <c r="H95" i="35"/>
  <c r="F95" i="35"/>
  <c r="D95" i="35"/>
  <c r="L73" i="35"/>
  <c r="L72" i="35"/>
  <c r="J70" i="35"/>
  <c r="H70" i="35"/>
  <c r="F70" i="35"/>
  <c r="D70" i="35"/>
  <c r="L53" i="35"/>
  <c r="L52" i="35"/>
  <c r="J50" i="35"/>
  <c r="H50" i="35"/>
  <c r="F50" i="35"/>
  <c r="D50" i="35"/>
  <c r="L108" i="35"/>
  <c r="L107" i="35"/>
  <c r="J105" i="35"/>
  <c r="H105" i="35"/>
  <c r="F105" i="35"/>
  <c r="D105" i="35"/>
  <c r="L58" i="35"/>
  <c r="L57" i="35"/>
  <c r="J55" i="35"/>
  <c r="H55" i="35"/>
  <c r="F55" i="35"/>
  <c r="D55" i="35"/>
  <c r="L28" i="35"/>
  <c r="L27" i="35"/>
  <c r="J25" i="35"/>
  <c r="H25" i="35"/>
  <c r="F25" i="35"/>
  <c r="D25" i="35"/>
  <c r="L113" i="35"/>
  <c r="L112" i="35"/>
  <c r="J110" i="35"/>
  <c r="H110" i="35"/>
  <c r="F110" i="35"/>
  <c r="D110" i="35"/>
  <c r="L53" i="29"/>
  <c r="L52" i="29"/>
  <c r="J50" i="29"/>
  <c r="H50" i="29"/>
  <c r="F50" i="29"/>
  <c r="D50" i="29"/>
  <c r="L78" i="29"/>
  <c r="L77" i="29"/>
  <c r="J75" i="29"/>
  <c r="H75" i="29"/>
  <c r="F75" i="29"/>
  <c r="D75" i="29"/>
  <c r="L73" i="29"/>
  <c r="L72" i="29"/>
  <c r="J70" i="29"/>
  <c r="H70" i="29"/>
  <c r="F70" i="29"/>
  <c r="D70" i="29"/>
  <c r="L28" i="36"/>
  <c r="L27" i="36"/>
  <c r="J25" i="36"/>
  <c r="H25" i="36"/>
  <c r="F25" i="36"/>
  <c r="D25" i="36"/>
  <c r="L43" i="35"/>
  <c r="L42" i="35"/>
  <c r="J40" i="35"/>
  <c r="H40" i="35"/>
  <c r="F40" i="35"/>
  <c r="D40" i="35"/>
  <c r="L23" i="35"/>
  <c r="L22" i="35"/>
  <c r="J20" i="35"/>
  <c r="H20" i="35"/>
  <c r="F20" i="35"/>
  <c r="D20" i="35"/>
  <c r="L68" i="35"/>
  <c r="L67" i="35"/>
  <c r="J65" i="35"/>
  <c r="H65" i="35"/>
  <c r="F65" i="35"/>
  <c r="D65" i="35"/>
  <c r="L78" i="35"/>
  <c r="L77" i="35"/>
  <c r="J75" i="35"/>
  <c r="H75" i="35"/>
  <c r="F75" i="35"/>
  <c r="D75" i="35"/>
  <c r="L48" i="35"/>
  <c r="L47" i="35"/>
  <c r="J45" i="35"/>
  <c r="H45" i="35"/>
  <c r="F45" i="35"/>
  <c r="D45" i="35"/>
  <c r="L23" i="34"/>
  <c r="L22" i="34"/>
  <c r="J20" i="34"/>
  <c r="H20" i="34"/>
  <c r="F20" i="34"/>
  <c r="D20" i="34"/>
  <c r="L13" i="34"/>
  <c r="L12" i="34"/>
  <c r="J10" i="34"/>
  <c r="H10" i="34"/>
  <c r="F10" i="34"/>
  <c r="D10" i="34"/>
  <c r="L18" i="34"/>
  <c r="L17" i="34"/>
  <c r="J15" i="34"/>
  <c r="H15" i="34"/>
  <c r="F15" i="34"/>
  <c r="D15" i="34"/>
  <c r="L13" i="33"/>
  <c r="L12" i="33"/>
  <c r="J10" i="33"/>
  <c r="H10" i="33"/>
  <c r="F10" i="33"/>
  <c r="D10" i="33"/>
  <c r="L30" i="36" l="1"/>
  <c r="L85" i="35"/>
  <c r="L100" i="35"/>
  <c r="L95" i="35"/>
  <c r="L50" i="35"/>
  <c r="L55" i="35"/>
  <c r="L25" i="35"/>
  <c r="L15" i="35"/>
  <c r="L30" i="35"/>
  <c r="L110" i="35"/>
  <c r="L60" i="35"/>
  <c r="L105" i="35"/>
  <c r="L70" i="35"/>
  <c r="L80" i="35"/>
  <c r="L90" i="35"/>
  <c r="L35" i="35"/>
  <c r="L10" i="35"/>
  <c r="L10" i="36"/>
  <c r="L50" i="29"/>
  <c r="L75" i="29"/>
  <c r="L70" i="29"/>
  <c r="L20" i="36"/>
  <c r="L15" i="36"/>
  <c r="L35" i="36"/>
  <c r="L25" i="34"/>
  <c r="L30" i="34"/>
  <c r="L10" i="34"/>
  <c r="L15" i="34"/>
  <c r="L20" i="34"/>
  <c r="L10" i="33"/>
  <c r="L25" i="36"/>
  <c r="L75" i="35"/>
  <c r="L20" i="35"/>
  <c r="L45" i="35"/>
  <c r="L65" i="35"/>
  <c r="L40" i="35"/>
  <c r="L83" i="29"/>
  <c r="L82" i="29"/>
  <c r="J80" i="29"/>
  <c r="H80" i="29"/>
  <c r="F80" i="29"/>
  <c r="D80" i="29"/>
  <c r="L88" i="29"/>
  <c r="L87" i="29"/>
  <c r="J85" i="29"/>
  <c r="H85" i="29"/>
  <c r="F85" i="29"/>
  <c r="D85" i="29"/>
  <c r="L103" i="29"/>
  <c r="L102" i="29"/>
  <c r="J100" i="29"/>
  <c r="H100" i="29"/>
  <c r="F100" i="29"/>
  <c r="D100" i="29"/>
  <c r="L108" i="29"/>
  <c r="L107" i="29"/>
  <c r="J105" i="29"/>
  <c r="H105" i="29"/>
  <c r="F105" i="29"/>
  <c r="D105" i="29"/>
  <c r="L13" i="29"/>
  <c r="L12" i="29"/>
  <c r="J10" i="29"/>
  <c r="H10" i="29"/>
  <c r="F10" i="29"/>
  <c r="D10" i="29"/>
  <c r="L38" i="29"/>
  <c r="L37" i="29"/>
  <c r="J35" i="29"/>
  <c r="H35" i="29"/>
  <c r="F35" i="29"/>
  <c r="D35" i="29"/>
  <c r="L98" i="29"/>
  <c r="L97" i="29"/>
  <c r="J95" i="29"/>
  <c r="H95" i="29"/>
  <c r="F95" i="29"/>
  <c r="D95" i="29"/>
  <c r="L68" i="29"/>
  <c r="L67" i="29"/>
  <c r="J65" i="29"/>
  <c r="H65" i="29"/>
  <c r="F65" i="29"/>
  <c r="D65" i="29"/>
  <c r="L18" i="29"/>
  <c r="L17" i="29"/>
  <c r="J15" i="29"/>
  <c r="H15" i="29"/>
  <c r="F15" i="29"/>
  <c r="D15" i="29"/>
  <c r="L63" i="29"/>
  <c r="L62" i="29"/>
  <c r="J60" i="29"/>
  <c r="H60" i="29"/>
  <c r="F60" i="29"/>
  <c r="D60" i="29"/>
  <c r="L93" i="29"/>
  <c r="L92" i="29"/>
  <c r="J90" i="29"/>
  <c r="H90" i="29"/>
  <c r="F90" i="29"/>
  <c r="D90" i="29"/>
  <c r="L48" i="29"/>
  <c r="L47" i="29"/>
  <c r="J45" i="29"/>
  <c r="H45" i="29"/>
  <c r="F45" i="29"/>
  <c r="D45" i="29"/>
  <c r="L58" i="29"/>
  <c r="L57" i="29"/>
  <c r="J55" i="29"/>
  <c r="H55" i="29"/>
  <c r="F55" i="29"/>
  <c r="D55" i="29"/>
  <c r="L55" i="29" l="1"/>
  <c r="L95" i="29"/>
  <c r="L90" i="29"/>
  <c r="L15" i="29"/>
  <c r="L80" i="29"/>
  <c r="L100" i="29"/>
  <c r="L10" i="29"/>
  <c r="L45" i="29"/>
  <c r="L60" i="29"/>
  <c r="L65" i="29"/>
  <c r="L35" i="29"/>
  <c r="L105" i="29"/>
  <c r="L85" i="29"/>
  <c r="L43" i="29"/>
  <c r="L42" i="29"/>
  <c r="J40" i="29"/>
  <c r="H40" i="29"/>
  <c r="F40" i="29"/>
  <c r="D40" i="29"/>
  <c r="L33" i="29"/>
  <c r="L32" i="29"/>
  <c r="J30" i="29"/>
  <c r="H30" i="29"/>
  <c r="F30" i="29"/>
  <c r="D30" i="29"/>
  <c r="L23" i="29"/>
  <c r="L22" i="29"/>
  <c r="J20" i="29"/>
  <c r="H20" i="29"/>
  <c r="F20" i="29"/>
  <c r="D20" i="29"/>
  <c r="L28" i="29"/>
  <c r="L27" i="29"/>
  <c r="J25" i="29"/>
  <c r="H25" i="29"/>
  <c r="F25" i="29"/>
  <c r="D25" i="29"/>
  <c r="L40" i="29" l="1"/>
  <c r="L30" i="29"/>
  <c r="L20" i="29"/>
  <c r="L25" i="29"/>
</calcChain>
</file>

<file path=xl/sharedStrings.xml><?xml version="1.0" encoding="utf-8"?>
<sst xmlns="http://schemas.openxmlformats.org/spreadsheetml/2006/main" count="1779" uniqueCount="124">
  <si>
    <t>Rang</t>
  </si>
  <si>
    <t>Name</t>
  </si>
  <si>
    <t>GESAMT</t>
  </si>
  <si>
    <t>Sophia</t>
  </si>
  <si>
    <t>AW:</t>
  </si>
  <si>
    <t>Innsbrucker Turnverein</t>
  </si>
  <si>
    <t>Abzg.:</t>
  </si>
  <si>
    <t>N:</t>
  </si>
  <si>
    <t>Emma</t>
  </si>
  <si>
    <t>Turnverein Wattens</t>
  </si>
  <si>
    <t>Elisa</t>
  </si>
  <si>
    <t>Lindig</t>
  </si>
  <si>
    <t>Wieser</t>
  </si>
  <si>
    <t>Kenza</t>
  </si>
  <si>
    <t>Ben Abderrahmane</t>
  </si>
  <si>
    <t>Lea</t>
  </si>
  <si>
    <t>Rella</t>
  </si>
  <si>
    <t>Sailer</t>
  </si>
  <si>
    <t>Amelie</t>
  </si>
  <si>
    <t>Thackeray</t>
  </si>
  <si>
    <t>Anna</t>
  </si>
  <si>
    <t>Rössler</t>
  </si>
  <si>
    <t>Leonie</t>
  </si>
  <si>
    <t>Gutsch</t>
  </si>
  <si>
    <t>Jana</t>
  </si>
  <si>
    <t>Maria</t>
  </si>
  <si>
    <t>Strigl</t>
  </si>
  <si>
    <t>Turnverein Telfs</t>
  </si>
  <si>
    <t>Nura</t>
  </si>
  <si>
    <t>Halabieh</t>
  </si>
  <si>
    <t>Marie</t>
  </si>
  <si>
    <t>Walz</t>
  </si>
  <si>
    <t>Sophie</t>
  </si>
  <si>
    <t>Schabetsberger</t>
  </si>
  <si>
    <t>Laura</t>
  </si>
  <si>
    <t>Maja</t>
  </si>
  <si>
    <t>Johanna</t>
  </si>
  <si>
    <t>Barwasny</t>
  </si>
  <si>
    <t>Lena</t>
  </si>
  <si>
    <t>Mia</t>
  </si>
  <si>
    <t>Dakovic</t>
  </si>
  <si>
    <t>Livia</t>
  </si>
  <si>
    <t>Praditphong</t>
  </si>
  <si>
    <t>Kilzer</t>
  </si>
  <si>
    <t>Maya</t>
  </si>
  <si>
    <t>Gleirscher</t>
  </si>
  <si>
    <t>Larcher</t>
  </si>
  <si>
    <t>Elina</t>
  </si>
  <si>
    <t>Hofer</t>
  </si>
  <si>
    <t>Undram</t>
  </si>
  <si>
    <t>Nominchuluun</t>
  </si>
  <si>
    <t>Katharina</t>
  </si>
  <si>
    <t>Schwaighofer</t>
  </si>
  <si>
    <t>Nina</t>
  </si>
  <si>
    <t>Jugendstufe 3 - Gesamtwertung</t>
  </si>
  <si>
    <t>Noé</t>
  </si>
  <si>
    <t>Tiroler Jugendmeisterschaften 2022</t>
  </si>
  <si>
    <t>Innsbruck, am 08.05.2022</t>
  </si>
  <si>
    <t>Florentina</t>
  </si>
  <si>
    <t>Brock</t>
  </si>
  <si>
    <t>Vorarlberger Turnerschaft</t>
  </si>
  <si>
    <t>Steinhauser</t>
  </si>
  <si>
    <t>Gritzer</t>
  </si>
  <si>
    <t>Lynn-Sophie</t>
  </si>
  <si>
    <t>Bereiter</t>
  </si>
  <si>
    <t>Sofia</t>
  </si>
  <si>
    <t>Coldebella</t>
  </si>
  <si>
    <t>Nives</t>
  </si>
  <si>
    <t>Backhaus</t>
  </si>
  <si>
    <t>Sarah</t>
  </si>
  <si>
    <t>Lamprecht</t>
  </si>
  <si>
    <t>SU Jöö's Gymnastics</t>
  </si>
  <si>
    <t>Pia</t>
  </si>
  <si>
    <t>Bennett</t>
  </si>
  <si>
    <t>Alice</t>
  </si>
  <si>
    <t>Andries</t>
  </si>
  <si>
    <t>Ilincic</t>
  </si>
  <si>
    <t>Nwogu</t>
  </si>
  <si>
    <t>Allgemeine Juniorenklasse</t>
  </si>
  <si>
    <t>1.</t>
  </si>
  <si>
    <t>D:</t>
  </si>
  <si>
    <t>E:</t>
  </si>
  <si>
    <t>Schwaninger</t>
  </si>
  <si>
    <t xml:space="preserve">Innsbrucker Turnverein </t>
  </si>
  <si>
    <t>Juniorenklasse</t>
  </si>
  <si>
    <t>Rosa</t>
  </si>
  <si>
    <t>Dampf</t>
  </si>
  <si>
    <t>Valentina</t>
  </si>
  <si>
    <t>Perlornigg</t>
  </si>
  <si>
    <t>Allgemeine Jugendklasse</t>
  </si>
  <si>
    <t>Jugend - KÜR</t>
  </si>
  <si>
    <t>Hanna</t>
  </si>
  <si>
    <t>Karner</t>
  </si>
  <si>
    <t>Wolkenstein-Rodenegg</t>
  </si>
  <si>
    <t>Anja</t>
  </si>
  <si>
    <t>Steinacher</t>
  </si>
  <si>
    <t>Naomi</t>
  </si>
  <si>
    <t>Palencárová</t>
  </si>
  <si>
    <t>WAT Athletics</t>
  </si>
  <si>
    <t>Beck</t>
  </si>
  <si>
    <t>Loacker</t>
  </si>
  <si>
    <t>Ella</t>
  </si>
  <si>
    <t>Scheyer</t>
  </si>
  <si>
    <t>Natalie</t>
  </si>
  <si>
    <t>Prugg</t>
  </si>
  <si>
    <t>Wallner</t>
  </si>
  <si>
    <t>Gschließer</t>
  </si>
  <si>
    <t>Rief</t>
  </si>
  <si>
    <t>Bohle</t>
  </si>
  <si>
    <t>Tiroler Meisterschaften 2022</t>
  </si>
  <si>
    <t>Gerda</t>
  </si>
  <si>
    <t>Julia</t>
  </si>
  <si>
    <t>Gartmayer</t>
  </si>
  <si>
    <t>TU Jöö's Gymnastics</t>
  </si>
  <si>
    <t>Alexa</t>
  </si>
  <si>
    <t>Adler</t>
  </si>
  <si>
    <t>Viktoria</t>
  </si>
  <si>
    <t>Freundlinger</t>
  </si>
  <si>
    <t>Lauber</t>
  </si>
  <si>
    <t xml:space="preserve"> - </t>
  </si>
  <si>
    <t>Jugendstufe 3 - Jg. 2011/12</t>
  </si>
  <si>
    <t>Jugendstufe 3 - Jg. 2013</t>
  </si>
  <si>
    <t>Jugend - Kür - Jg. 2009/10</t>
  </si>
  <si>
    <t>Jugend - Kür - Jg.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</si>
</sst>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 val="double"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0" borderId="1" xfId="0" applyNumberFormat="1" applyFont="1" applyBorder="1"/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/>
    <xf numFmtId="164" fontId="2" fillId="3" borderId="2" xfId="0" applyNumberFormat="1" applyFont="1" applyFill="1" applyBorder="1"/>
    <xf numFmtId="0" fontId="2" fillId="3" borderId="0" xfId="0" applyFont="1" applyFill="1"/>
    <xf numFmtId="0" fontId="7" fillId="0" borderId="0" xfId="0" applyFont="1"/>
    <xf numFmtId="0" fontId="8" fillId="2" borderId="0" xfId="0" applyFont="1" applyFill="1"/>
    <xf numFmtId="164" fontId="7" fillId="2" borderId="0" xfId="0" applyNumberFormat="1" applyFont="1" applyFill="1" applyAlignment="1">
      <alignment horizontal="center"/>
    </xf>
    <xf numFmtId="0" fontId="8" fillId="0" borderId="0" xfId="0" applyFont="1"/>
    <xf numFmtId="164" fontId="7" fillId="0" borderId="0" xfId="0" applyNumberFormat="1" applyFont="1" applyAlignment="1">
      <alignment horizontal="center"/>
    </xf>
    <xf numFmtId="0" fontId="10" fillId="2" borderId="0" xfId="0" applyFont="1" applyFill="1"/>
    <xf numFmtId="164" fontId="10" fillId="2" borderId="0" xfId="0" applyNumberFormat="1" applyFont="1" applyFill="1" applyAlignment="1">
      <alignment horizontal="center"/>
    </xf>
    <xf numFmtId="0" fontId="10" fillId="3" borderId="0" xfId="0" applyFont="1" applyFill="1"/>
    <xf numFmtId="164" fontId="10" fillId="0" borderId="0" xfId="0" applyNumberFormat="1" applyFont="1" applyAlignment="1">
      <alignment horizontal="center"/>
    </xf>
    <xf numFmtId="0" fontId="0" fillId="0" borderId="0" xfId="0" applyFont="1"/>
    <xf numFmtId="164" fontId="0" fillId="2" borderId="0" xfId="0" applyNumberFormat="1" applyFont="1" applyFill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0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0" xfId="0" applyFont="1" applyBorder="1"/>
    <xf numFmtId="164" fontId="10" fillId="0" borderId="0" xfId="0" applyNumberFormat="1" applyFont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8" fillId="3" borderId="2" xfId="0" applyFont="1" applyFill="1" applyBorder="1"/>
    <xf numFmtId="164" fontId="8" fillId="3" borderId="2" xfId="0" applyNumberFormat="1" applyFont="1" applyFill="1" applyBorder="1"/>
    <xf numFmtId="164" fontId="8" fillId="3" borderId="2" xfId="0" applyNumberFormat="1" applyFont="1" applyFill="1" applyBorder="1" applyAlignment="1">
      <alignment horizontal="center"/>
    </xf>
    <xf numFmtId="0" fontId="10" fillId="3" borderId="2" xfId="0" applyFont="1" applyFill="1" applyBorder="1"/>
    <xf numFmtId="0" fontId="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76199</xdr:rowOff>
    </xdr:from>
    <xdr:to>
      <xdr:col>3</xdr:col>
      <xdr:colOff>295275</xdr:colOff>
      <xdr:row>7</xdr:row>
      <xdr:rowOff>156123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285874"/>
          <a:ext cx="419100" cy="279949"/>
        </a:xfrm>
        <a:prstGeom prst="rect">
          <a:avLst/>
        </a:prstGeom>
      </xdr:spPr>
    </xdr:pic>
    <xdr:clientData/>
  </xdr:twoCellAnchor>
  <xdr:twoCellAnchor editAs="oneCell">
    <xdr:from>
      <xdr:col>4</xdr:col>
      <xdr:colOff>209550</xdr:colOff>
      <xdr:row>6</xdr:row>
      <xdr:rowOff>57150</xdr:rowOff>
    </xdr:from>
    <xdr:to>
      <xdr:col>5</xdr:col>
      <xdr:colOff>419100</xdr:colOff>
      <xdr:row>7</xdr:row>
      <xdr:rowOff>171450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1266825"/>
          <a:ext cx="5715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219075</xdr:colOff>
      <xdr:row>6</xdr:row>
      <xdr:rowOff>95250</xdr:rowOff>
    </xdr:from>
    <xdr:to>
      <xdr:col>7</xdr:col>
      <xdr:colOff>361950</xdr:colOff>
      <xdr:row>7</xdr:row>
      <xdr:rowOff>123825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1304925"/>
          <a:ext cx="50482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219076</xdr:colOff>
      <xdr:row>6</xdr:row>
      <xdr:rowOff>38100</xdr:rowOff>
    </xdr:from>
    <xdr:to>
      <xdr:col>9</xdr:col>
      <xdr:colOff>304800</xdr:colOff>
      <xdr:row>7</xdr:row>
      <xdr:rowOff>152400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1" y="1247775"/>
          <a:ext cx="447674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9"/>
  <sheetViews>
    <sheetView tabSelected="1" zoomScaleNormal="100" workbookViewId="0">
      <selection activeCell="A4" sqref="A4"/>
    </sheetView>
  </sheetViews>
  <sheetFormatPr baseColWidth="10" defaultRowHeight="15" x14ac:dyDescent="0.25"/>
  <cols>
    <col min="1" max="1" width="5.7109375" customWidth="1"/>
    <col min="2" max="2" width="27.28515625" bestFit="1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  <col min="13" max="13" width="5.28515625" customWidth="1"/>
  </cols>
  <sheetData>
    <row r="1" spans="1:12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1" customFormat="1" x14ac:dyDescent="0.2">
      <c r="D3" s="2"/>
      <c r="F3" s="2"/>
      <c r="H3" s="2"/>
      <c r="J3" s="41" t="s">
        <v>57</v>
      </c>
      <c r="K3" s="41"/>
      <c r="L3" s="41"/>
    </row>
    <row r="4" spans="1:12" s="1" customFormat="1" ht="15.75" x14ac:dyDescent="0.25">
      <c r="D4" s="2"/>
      <c r="F4" s="2"/>
      <c r="H4" s="2"/>
      <c r="J4" s="3"/>
      <c r="K4" s="4"/>
      <c r="L4" s="3"/>
    </row>
    <row r="5" spans="1:12" s="1" customFormat="1" ht="20.100000000000001" customHeight="1" x14ac:dyDescent="0.2">
      <c r="A5" s="42" t="s">
        <v>54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1" customFormat="1" x14ac:dyDescent="0.2">
      <c r="D6" s="2"/>
      <c r="F6" s="2"/>
      <c r="H6" s="2"/>
      <c r="J6" s="2"/>
      <c r="L6" s="2"/>
    </row>
    <row r="7" spans="1:12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2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2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2" s="1" customFormat="1" ht="15.75" customHeight="1" x14ac:dyDescent="0.25">
      <c r="A10" s="48">
        <v>1</v>
      </c>
      <c r="B10" s="18" t="s">
        <v>69</v>
      </c>
      <c r="C10" s="19"/>
      <c r="D10" s="20">
        <f>SUM(D11-D12-D13)</f>
        <v>12.45</v>
      </c>
      <c r="E10" s="21"/>
      <c r="F10" s="22">
        <f>SUM(F11-F12-F13)</f>
        <v>12</v>
      </c>
      <c r="G10" s="19"/>
      <c r="H10" s="20">
        <f>H11-H12-H13</f>
        <v>9.65</v>
      </c>
      <c r="I10" s="21"/>
      <c r="J10" s="22">
        <f>J11-J12-J13</f>
        <v>11.25</v>
      </c>
      <c r="K10" s="19"/>
      <c r="L10" s="46">
        <f>D10+F10+H10+J10</f>
        <v>45.35</v>
      </c>
    </row>
    <row r="11" spans="1:12" s="1" customFormat="1" ht="15.75" customHeight="1" x14ac:dyDescent="0.25">
      <c r="A11" s="45"/>
      <c r="B11" s="18" t="s">
        <v>70</v>
      </c>
      <c r="C11" s="23" t="s">
        <v>4</v>
      </c>
      <c r="D11" s="24">
        <v>14</v>
      </c>
      <c r="E11" s="25" t="s">
        <v>4</v>
      </c>
      <c r="F11" s="26">
        <v>15</v>
      </c>
      <c r="G11" s="23" t="s">
        <v>4</v>
      </c>
      <c r="H11" s="24">
        <v>15</v>
      </c>
      <c r="I11" s="25" t="s">
        <v>4</v>
      </c>
      <c r="J11" s="26">
        <v>15.1</v>
      </c>
      <c r="K11" s="19"/>
      <c r="L11" s="46"/>
    </row>
    <row r="12" spans="1:12" s="1" customFormat="1" ht="15.75" customHeight="1" x14ac:dyDescent="0.25">
      <c r="A12" s="45"/>
      <c r="B12" s="27" t="s">
        <v>71</v>
      </c>
      <c r="C12" s="23" t="s">
        <v>6</v>
      </c>
      <c r="D12" s="24">
        <v>1.55</v>
      </c>
      <c r="E12" s="25" t="s">
        <v>6</v>
      </c>
      <c r="F12" s="26">
        <v>3</v>
      </c>
      <c r="G12" s="23" t="s">
        <v>6</v>
      </c>
      <c r="H12" s="24">
        <v>4.8499999999999996</v>
      </c>
      <c r="I12" s="25" t="s">
        <v>6</v>
      </c>
      <c r="J12" s="26">
        <v>3.85</v>
      </c>
      <c r="K12" s="23" t="s">
        <v>4</v>
      </c>
      <c r="L12" s="28">
        <f>D11+F11+H11+J11</f>
        <v>59.1</v>
      </c>
    </row>
    <row r="13" spans="1:12" s="1" customFormat="1" ht="18" customHeight="1" x14ac:dyDescent="0.25">
      <c r="A13" s="49"/>
      <c r="B13" s="30">
        <v>2011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0.5</v>
      </c>
      <c r="I13" s="33" t="s">
        <v>7</v>
      </c>
      <c r="J13" s="34">
        <v>0</v>
      </c>
      <c r="K13" s="23" t="s">
        <v>6</v>
      </c>
      <c r="L13" s="35">
        <f>D12+F12+H12+J12</f>
        <v>13.249999999999998</v>
      </c>
    </row>
    <row r="14" spans="1:12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8"/>
      <c r="I14" s="36"/>
      <c r="J14" s="38"/>
      <c r="K14" s="36"/>
      <c r="L14" s="38"/>
    </row>
    <row r="15" spans="1:12" s="1" customFormat="1" ht="15.75" customHeight="1" x14ac:dyDescent="0.25">
      <c r="A15" s="48">
        <v>2</v>
      </c>
      <c r="B15" s="18" t="s">
        <v>39</v>
      </c>
      <c r="C15" s="19"/>
      <c r="D15" s="20">
        <f>SUM(D16-D17-D18)</f>
        <v>10.7</v>
      </c>
      <c r="E15" s="21"/>
      <c r="F15" s="22">
        <f>SUM(F16-F17-F18)</f>
        <v>9.35</v>
      </c>
      <c r="G15" s="19"/>
      <c r="H15" s="20">
        <f>H16-H17-H18</f>
        <v>11.7</v>
      </c>
      <c r="I15" s="21"/>
      <c r="J15" s="22">
        <f>J16-J17-J18</f>
        <v>11</v>
      </c>
      <c r="K15" s="19"/>
      <c r="L15" s="46">
        <f>D15+F15+H15+J15</f>
        <v>42.75</v>
      </c>
    </row>
    <row r="16" spans="1:12" s="1" customFormat="1" ht="15.75" customHeight="1" x14ac:dyDescent="0.25">
      <c r="A16" s="45"/>
      <c r="B16" s="18" t="s">
        <v>62</v>
      </c>
      <c r="C16" s="23" t="s">
        <v>4</v>
      </c>
      <c r="D16" s="24">
        <v>13</v>
      </c>
      <c r="E16" s="25" t="s">
        <v>4</v>
      </c>
      <c r="F16" s="26">
        <v>13.5</v>
      </c>
      <c r="G16" s="23" t="s">
        <v>4</v>
      </c>
      <c r="H16" s="24">
        <v>14</v>
      </c>
      <c r="I16" s="25" t="s">
        <v>4</v>
      </c>
      <c r="J16" s="26">
        <v>14.6</v>
      </c>
      <c r="K16" s="19"/>
      <c r="L16" s="46"/>
    </row>
    <row r="17" spans="1:18" s="1" customFormat="1" ht="15.75" customHeight="1" x14ac:dyDescent="0.25">
      <c r="A17" s="45"/>
      <c r="B17" s="27" t="s">
        <v>60</v>
      </c>
      <c r="C17" s="23" t="s">
        <v>6</v>
      </c>
      <c r="D17" s="24">
        <v>2.2999999999999998</v>
      </c>
      <c r="E17" s="25" t="s">
        <v>6</v>
      </c>
      <c r="F17" s="26">
        <v>4.1500000000000004</v>
      </c>
      <c r="G17" s="23" t="s">
        <v>6</v>
      </c>
      <c r="H17" s="24">
        <v>2.2999999999999998</v>
      </c>
      <c r="I17" s="25" t="s">
        <v>6</v>
      </c>
      <c r="J17" s="26">
        <v>3.6</v>
      </c>
      <c r="K17" s="23" t="s">
        <v>4</v>
      </c>
      <c r="L17" s="28">
        <f>D16+F16+H16+J16</f>
        <v>55.1</v>
      </c>
    </row>
    <row r="18" spans="1:18" s="1" customFormat="1" ht="18" customHeight="1" x14ac:dyDescent="0.25">
      <c r="A18" s="49"/>
      <c r="B18" s="30">
        <v>2013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6</v>
      </c>
      <c r="L18" s="35">
        <f>D17+F17+H17+J17</f>
        <v>12.35</v>
      </c>
    </row>
    <row r="19" spans="1:18" s="17" customFormat="1" ht="9.9499999999999993" customHeight="1" x14ac:dyDescent="0.25">
      <c r="A19" s="15"/>
      <c r="B19" s="15"/>
      <c r="C19" s="36"/>
      <c r="D19" s="37"/>
      <c r="E19" s="36"/>
      <c r="F19" s="37"/>
      <c r="G19" s="36"/>
      <c r="H19" s="38"/>
      <c r="I19" s="36"/>
      <c r="J19" s="38"/>
      <c r="K19" s="36"/>
      <c r="L19" s="38"/>
    </row>
    <row r="20" spans="1:18" s="1" customFormat="1" ht="15.75" customHeight="1" x14ac:dyDescent="0.25">
      <c r="A20" s="48">
        <v>3</v>
      </c>
      <c r="B20" s="18" t="s">
        <v>44</v>
      </c>
      <c r="C20" s="19"/>
      <c r="D20" s="20">
        <f>SUM(D21-D22-D23)</f>
        <v>10.45</v>
      </c>
      <c r="E20" s="21"/>
      <c r="F20" s="22">
        <f>SUM(F21-F22-F23)</f>
        <v>10.95</v>
      </c>
      <c r="G20" s="19"/>
      <c r="H20" s="20">
        <f>H21-H22-H23</f>
        <v>11.7</v>
      </c>
      <c r="I20" s="21"/>
      <c r="J20" s="22">
        <f>J21-J22-J23</f>
        <v>8.9</v>
      </c>
      <c r="K20" s="19"/>
      <c r="L20" s="46">
        <f>D20+F20+H20+J20</f>
        <v>41.999999999999993</v>
      </c>
    </row>
    <row r="21" spans="1:18" s="1" customFormat="1" ht="15.75" customHeight="1" x14ac:dyDescent="0.25">
      <c r="A21" s="45"/>
      <c r="B21" s="18" t="s">
        <v>45</v>
      </c>
      <c r="C21" s="23" t="s">
        <v>4</v>
      </c>
      <c r="D21" s="24">
        <v>14</v>
      </c>
      <c r="E21" s="25" t="s">
        <v>4</v>
      </c>
      <c r="F21" s="26">
        <v>13</v>
      </c>
      <c r="G21" s="23" t="s">
        <v>4</v>
      </c>
      <c r="H21" s="24">
        <v>14.5</v>
      </c>
      <c r="I21" s="25" t="s">
        <v>4</v>
      </c>
      <c r="J21" s="26">
        <v>14.5</v>
      </c>
      <c r="K21" s="19"/>
      <c r="L21" s="46"/>
    </row>
    <row r="22" spans="1:18" s="1" customFormat="1" ht="15.75" customHeight="1" x14ac:dyDescent="0.25">
      <c r="A22" s="45"/>
      <c r="B22" s="27" t="s">
        <v>5</v>
      </c>
      <c r="C22" s="23" t="s">
        <v>6</v>
      </c>
      <c r="D22" s="24">
        <v>3.55</v>
      </c>
      <c r="E22" s="25" t="s">
        <v>6</v>
      </c>
      <c r="F22" s="26">
        <v>2.0499999999999998</v>
      </c>
      <c r="G22" s="23" t="s">
        <v>6</v>
      </c>
      <c r="H22" s="24">
        <v>2.8</v>
      </c>
      <c r="I22" s="25" t="s">
        <v>6</v>
      </c>
      <c r="J22" s="26">
        <v>5.6</v>
      </c>
      <c r="K22" s="23" t="s">
        <v>4</v>
      </c>
      <c r="L22" s="28">
        <f>D21+F21+H21+J21</f>
        <v>56</v>
      </c>
    </row>
    <row r="23" spans="1:18" s="1" customFormat="1" ht="18" customHeight="1" x14ac:dyDescent="0.25">
      <c r="A23" s="49"/>
      <c r="B23" s="30">
        <v>2013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6</v>
      </c>
      <c r="L23" s="35">
        <f>D22+F22+H22+J22</f>
        <v>13.999999999999998</v>
      </c>
    </row>
    <row r="24" spans="1:18" s="17" customFormat="1" ht="9.9499999999999993" customHeight="1" x14ac:dyDescent="0.25">
      <c r="A24" s="15"/>
      <c r="B24" s="15"/>
      <c r="C24" s="36"/>
      <c r="D24" s="38"/>
      <c r="E24" s="36"/>
      <c r="F24" s="38"/>
      <c r="G24" s="36"/>
      <c r="H24" s="38"/>
      <c r="I24" s="36"/>
      <c r="J24" s="38"/>
      <c r="K24" s="39"/>
      <c r="L24" s="38"/>
    </row>
    <row r="25" spans="1:18" s="1" customFormat="1" ht="15.75" customHeight="1" x14ac:dyDescent="0.25">
      <c r="A25" s="48">
        <v>4</v>
      </c>
      <c r="B25" s="18" t="s">
        <v>39</v>
      </c>
      <c r="C25" s="19"/>
      <c r="D25" s="20">
        <f>SUM(D26-D27-D28)</f>
        <v>11.3</v>
      </c>
      <c r="E25" s="21"/>
      <c r="F25" s="22">
        <f>SUM(F26-F27-F28)</f>
        <v>9.4499999999999993</v>
      </c>
      <c r="G25" s="19"/>
      <c r="H25" s="20">
        <f>H26-H27-H28</f>
        <v>10.7</v>
      </c>
      <c r="I25" s="21"/>
      <c r="J25" s="22">
        <f>J26-J27-J28</f>
        <v>9.9499999999999993</v>
      </c>
      <c r="K25" s="19"/>
      <c r="L25" s="46">
        <f>D25+F25+H25+J25</f>
        <v>41.4</v>
      </c>
    </row>
    <row r="26" spans="1:18" s="1" customFormat="1" ht="15.75" customHeight="1" x14ac:dyDescent="0.25">
      <c r="A26" s="45"/>
      <c r="B26" s="18" t="s">
        <v>40</v>
      </c>
      <c r="C26" s="23" t="s">
        <v>4</v>
      </c>
      <c r="D26" s="24">
        <v>14</v>
      </c>
      <c r="E26" s="25" t="s">
        <v>4</v>
      </c>
      <c r="F26" s="26">
        <v>13</v>
      </c>
      <c r="G26" s="23" t="s">
        <v>4</v>
      </c>
      <c r="H26" s="24">
        <v>15</v>
      </c>
      <c r="I26" s="25" t="s">
        <v>4</v>
      </c>
      <c r="J26" s="26">
        <v>15</v>
      </c>
      <c r="K26" s="19"/>
      <c r="L26" s="46"/>
    </row>
    <row r="27" spans="1:18" s="1" customFormat="1" ht="15.75" customHeight="1" x14ac:dyDescent="0.25">
      <c r="A27" s="45"/>
      <c r="B27" s="27" t="s">
        <v>5</v>
      </c>
      <c r="C27" s="23" t="s">
        <v>6</v>
      </c>
      <c r="D27" s="24">
        <v>2.7</v>
      </c>
      <c r="E27" s="25" t="s">
        <v>6</v>
      </c>
      <c r="F27" s="26">
        <v>3.55</v>
      </c>
      <c r="G27" s="23" t="s">
        <v>6</v>
      </c>
      <c r="H27" s="24">
        <v>3.8</v>
      </c>
      <c r="I27" s="25" t="s">
        <v>6</v>
      </c>
      <c r="J27" s="26">
        <v>5.05</v>
      </c>
      <c r="K27" s="23" t="s">
        <v>4</v>
      </c>
      <c r="L27" s="28">
        <f>D26+F26+H26+J26</f>
        <v>57</v>
      </c>
    </row>
    <row r="28" spans="1:18" s="1" customFormat="1" ht="18" customHeight="1" x14ac:dyDescent="0.25">
      <c r="A28" s="49"/>
      <c r="B28" s="30">
        <v>2013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0.5</v>
      </c>
      <c r="I28" s="33" t="s">
        <v>7</v>
      </c>
      <c r="J28" s="34">
        <v>0</v>
      </c>
      <c r="K28" s="23" t="s">
        <v>6</v>
      </c>
      <c r="L28" s="35">
        <f>D27+F27+H27+J27</f>
        <v>15.100000000000001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8"/>
      <c r="I29" s="36"/>
      <c r="J29" s="38"/>
      <c r="K29" s="36"/>
      <c r="L29" s="38"/>
    </row>
    <row r="30" spans="1:18" s="1" customFormat="1" ht="15.75" customHeight="1" x14ac:dyDescent="0.25">
      <c r="A30" s="48">
        <v>5</v>
      </c>
      <c r="B30" s="18" t="s">
        <v>49</v>
      </c>
      <c r="C30" s="19"/>
      <c r="D30" s="20">
        <f>SUM(D31-D32-D33)</f>
        <v>10.3</v>
      </c>
      <c r="E30" s="21"/>
      <c r="F30" s="22">
        <f>SUM(F31-F32-F33)</f>
        <v>8.75</v>
      </c>
      <c r="G30" s="19"/>
      <c r="H30" s="20">
        <f>H31-H32-H33</f>
        <v>9.6</v>
      </c>
      <c r="I30" s="21"/>
      <c r="J30" s="22">
        <f>J31-J32-J33</f>
        <v>11.95</v>
      </c>
      <c r="K30" s="19"/>
      <c r="L30" s="46">
        <f>D30+F30+H30+J30</f>
        <v>40.599999999999994</v>
      </c>
      <c r="R30" s="30"/>
    </row>
    <row r="31" spans="1:18" s="1" customFormat="1" ht="15.75" customHeight="1" x14ac:dyDescent="0.25">
      <c r="A31" s="45"/>
      <c r="B31" s="18" t="s">
        <v>50</v>
      </c>
      <c r="C31" s="23" t="s">
        <v>4</v>
      </c>
      <c r="D31" s="24">
        <v>14</v>
      </c>
      <c r="E31" s="25" t="s">
        <v>4</v>
      </c>
      <c r="F31" s="26">
        <v>12.5</v>
      </c>
      <c r="G31" s="23" t="s">
        <v>4</v>
      </c>
      <c r="H31" s="24">
        <v>15</v>
      </c>
      <c r="I31" s="25" t="s">
        <v>4</v>
      </c>
      <c r="J31" s="26">
        <v>14.5</v>
      </c>
      <c r="K31" s="19"/>
      <c r="L31" s="46"/>
    </row>
    <row r="32" spans="1:18" s="1" customFormat="1" ht="15.75" customHeight="1" x14ac:dyDescent="0.25">
      <c r="A32" s="45"/>
      <c r="B32" s="27" t="s">
        <v>5</v>
      </c>
      <c r="C32" s="23" t="s">
        <v>6</v>
      </c>
      <c r="D32" s="24">
        <v>3.7</v>
      </c>
      <c r="E32" s="25" t="s">
        <v>6</v>
      </c>
      <c r="F32" s="26">
        <v>3.75</v>
      </c>
      <c r="G32" s="23" t="s">
        <v>6</v>
      </c>
      <c r="H32" s="24">
        <v>3.9</v>
      </c>
      <c r="I32" s="25" t="s">
        <v>6</v>
      </c>
      <c r="J32" s="26">
        <v>2.5499999999999998</v>
      </c>
      <c r="K32" s="23" t="s">
        <v>4</v>
      </c>
      <c r="L32" s="28">
        <f>D31+F31+H31+J31</f>
        <v>56</v>
      </c>
    </row>
    <row r="33" spans="1:18" s="1" customFormat="1" ht="18" customHeight="1" x14ac:dyDescent="0.25">
      <c r="A33" s="49"/>
      <c r="B33" s="30">
        <v>2013</v>
      </c>
      <c r="C33" s="31" t="s">
        <v>7</v>
      </c>
      <c r="D33" s="32">
        <v>0</v>
      </c>
      <c r="E33" s="33" t="s">
        <v>7</v>
      </c>
      <c r="F33" s="34">
        <v>0</v>
      </c>
      <c r="G33" s="31" t="s">
        <v>7</v>
      </c>
      <c r="H33" s="32">
        <v>1.5</v>
      </c>
      <c r="I33" s="33" t="s">
        <v>7</v>
      </c>
      <c r="J33" s="34">
        <v>0</v>
      </c>
      <c r="K33" s="23" t="s">
        <v>6</v>
      </c>
      <c r="L33" s="35">
        <f>D32+F32+H32+J32</f>
        <v>13.899999999999999</v>
      </c>
    </row>
    <row r="34" spans="1:18" s="17" customFormat="1" ht="9.9499999999999993" customHeight="1" x14ac:dyDescent="0.25">
      <c r="A34" s="15"/>
      <c r="B34" s="15"/>
      <c r="C34" s="36"/>
      <c r="D34" s="37"/>
      <c r="E34" s="36"/>
      <c r="F34" s="37"/>
      <c r="G34" s="36"/>
      <c r="H34" s="38"/>
      <c r="I34" s="36"/>
      <c r="J34" s="38"/>
      <c r="K34" s="36"/>
      <c r="L34" s="38"/>
    </row>
    <row r="35" spans="1:18" s="1" customFormat="1" ht="15.75" customHeight="1" x14ac:dyDescent="0.25">
      <c r="A35" s="48">
        <v>6</v>
      </c>
      <c r="B35" s="18" t="s">
        <v>67</v>
      </c>
      <c r="C35" s="19"/>
      <c r="D35" s="20">
        <f>SUM(D36-D37-D38)</f>
        <v>10.95</v>
      </c>
      <c r="E35" s="21"/>
      <c r="F35" s="22">
        <f>SUM(F36-F37-F38)</f>
        <v>10</v>
      </c>
      <c r="G35" s="19"/>
      <c r="H35" s="20">
        <f>H36-H37-H38</f>
        <v>9.4</v>
      </c>
      <c r="I35" s="21"/>
      <c r="J35" s="22">
        <f>J36-J37-J38</f>
        <v>9.5</v>
      </c>
      <c r="K35" s="19"/>
      <c r="L35" s="46">
        <f>D35+F35+H35+J35</f>
        <v>39.85</v>
      </c>
    </row>
    <row r="36" spans="1:18" s="1" customFormat="1" ht="15.75" customHeight="1" x14ac:dyDescent="0.25">
      <c r="A36" s="45"/>
      <c r="B36" s="18" t="s">
        <v>68</v>
      </c>
      <c r="C36" s="23" t="s">
        <v>4</v>
      </c>
      <c r="D36" s="24">
        <v>14</v>
      </c>
      <c r="E36" s="25" t="s">
        <v>4</v>
      </c>
      <c r="F36" s="26">
        <v>13.5</v>
      </c>
      <c r="G36" s="23" t="s">
        <v>4</v>
      </c>
      <c r="H36" s="24">
        <v>13.5</v>
      </c>
      <c r="I36" s="25" t="s">
        <v>4</v>
      </c>
      <c r="J36" s="26">
        <v>14.5</v>
      </c>
      <c r="K36" s="19"/>
      <c r="L36" s="46"/>
    </row>
    <row r="37" spans="1:18" s="1" customFormat="1" ht="15.75" customHeight="1" x14ac:dyDescent="0.25">
      <c r="A37" s="45"/>
      <c r="B37" s="27" t="s">
        <v>60</v>
      </c>
      <c r="C37" s="23" t="s">
        <v>6</v>
      </c>
      <c r="D37" s="24">
        <v>3.05</v>
      </c>
      <c r="E37" s="25" t="s">
        <v>6</v>
      </c>
      <c r="F37" s="26">
        <v>3.5</v>
      </c>
      <c r="G37" s="23" t="s">
        <v>6</v>
      </c>
      <c r="H37" s="24">
        <v>3.1</v>
      </c>
      <c r="I37" s="25" t="s">
        <v>6</v>
      </c>
      <c r="J37" s="26">
        <v>4.5</v>
      </c>
      <c r="K37" s="23" t="s">
        <v>4</v>
      </c>
      <c r="L37" s="28">
        <f>D36+F36+H36+J36</f>
        <v>55.5</v>
      </c>
    </row>
    <row r="38" spans="1:18" s="1" customFormat="1" ht="18" customHeight="1" x14ac:dyDescent="0.25">
      <c r="A38" s="49"/>
      <c r="B38" s="30">
        <v>2012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1</v>
      </c>
      <c r="I38" s="33" t="s">
        <v>7</v>
      </c>
      <c r="J38" s="34">
        <v>0.5</v>
      </c>
      <c r="K38" s="23" t="s">
        <v>6</v>
      </c>
      <c r="L38" s="35">
        <f>D37+F37+H37+J37</f>
        <v>14.15</v>
      </c>
    </row>
    <row r="39" spans="1:18" s="17" customFormat="1" ht="9.9499999999999993" customHeight="1" x14ac:dyDescent="0.25">
      <c r="A39" s="15"/>
      <c r="B39" s="15"/>
      <c r="C39" s="36"/>
      <c r="D39" s="38"/>
      <c r="E39" s="36"/>
      <c r="F39" s="38"/>
      <c r="G39" s="36"/>
      <c r="H39" s="38"/>
      <c r="I39" s="36"/>
      <c r="J39" s="38"/>
      <c r="K39" s="39"/>
      <c r="L39" s="38"/>
    </row>
    <row r="40" spans="1:18" s="1" customFormat="1" ht="15.75" customHeight="1" x14ac:dyDescent="0.25">
      <c r="A40" s="48">
        <v>7</v>
      </c>
      <c r="B40" s="18" t="s">
        <v>8</v>
      </c>
      <c r="C40" s="19"/>
      <c r="D40" s="20">
        <f>SUM(D41-D42-D43)</f>
        <v>11.95</v>
      </c>
      <c r="E40" s="21"/>
      <c r="F40" s="22">
        <f>SUM(F41-F42-F43)</f>
        <v>8.65</v>
      </c>
      <c r="G40" s="19"/>
      <c r="H40" s="20">
        <f>H41-H42-H43</f>
        <v>8.65</v>
      </c>
      <c r="I40" s="21"/>
      <c r="J40" s="22">
        <f>J41-J42-J43</f>
        <v>9.6999999999999993</v>
      </c>
      <c r="K40" s="19"/>
      <c r="L40" s="46">
        <f>D40+F40+H40+J40</f>
        <v>38.950000000000003</v>
      </c>
      <c r="R40" s="30"/>
    </row>
    <row r="41" spans="1:18" s="1" customFormat="1" ht="15.75" customHeight="1" x14ac:dyDescent="0.25">
      <c r="A41" s="45"/>
      <c r="B41" s="18" t="s">
        <v>46</v>
      </c>
      <c r="C41" s="23" t="s">
        <v>4</v>
      </c>
      <c r="D41" s="24">
        <v>14</v>
      </c>
      <c r="E41" s="25" t="s">
        <v>4</v>
      </c>
      <c r="F41" s="26">
        <v>12.5</v>
      </c>
      <c r="G41" s="23" t="s">
        <v>4</v>
      </c>
      <c r="H41" s="24">
        <v>15</v>
      </c>
      <c r="I41" s="25" t="s">
        <v>4</v>
      </c>
      <c r="J41" s="26">
        <v>14.1</v>
      </c>
      <c r="K41" s="19"/>
      <c r="L41" s="46"/>
    </row>
    <row r="42" spans="1:18" s="1" customFormat="1" ht="15.75" customHeight="1" x14ac:dyDescent="0.25">
      <c r="A42" s="45"/>
      <c r="B42" s="27" t="s">
        <v>5</v>
      </c>
      <c r="C42" s="23" t="s">
        <v>6</v>
      </c>
      <c r="D42" s="24">
        <v>2.0499999999999998</v>
      </c>
      <c r="E42" s="25" t="s">
        <v>6</v>
      </c>
      <c r="F42" s="26">
        <v>3.85</v>
      </c>
      <c r="G42" s="23" t="s">
        <v>6</v>
      </c>
      <c r="H42" s="24">
        <v>4.8499999999999996</v>
      </c>
      <c r="I42" s="25" t="s">
        <v>6</v>
      </c>
      <c r="J42" s="26">
        <v>4.4000000000000004</v>
      </c>
      <c r="K42" s="23" t="s">
        <v>4</v>
      </c>
      <c r="L42" s="28">
        <f>D41+F41+H41+J41</f>
        <v>55.6</v>
      </c>
    </row>
    <row r="43" spans="1:18" s="1" customFormat="1" ht="18" customHeight="1" x14ac:dyDescent="0.25">
      <c r="A43" s="49"/>
      <c r="B43" s="30">
        <v>2013</v>
      </c>
      <c r="C43" s="31" t="s">
        <v>7</v>
      </c>
      <c r="D43" s="32">
        <v>0</v>
      </c>
      <c r="E43" s="33" t="s">
        <v>7</v>
      </c>
      <c r="F43" s="34">
        <v>0</v>
      </c>
      <c r="G43" s="31" t="s">
        <v>7</v>
      </c>
      <c r="H43" s="32">
        <v>1.5</v>
      </c>
      <c r="I43" s="33" t="s">
        <v>7</v>
      </c>
      <c r="J43" s="34">
        <v>0</v>
      </c>
      <c r="K43" s="23" t="s">
        <v>6</v>
      </c>
      <c r="L43" s="35">
        <f>D42+F42+H42+J42</f>
        <v>15.15</v>
      </c>
    </row>
    <row r="44" spans="1:18" s="17" customFormat="1" ht="9.9499999999999993" customHeight="1" x14ac:dyDescent="0.25">
      <c r="A44" s="15"/>
      <c r="B44" s="15"/>
      <c r="C44" s="36"/>
      <c r="D44" s="37"/>
      <c r="E44" s="36"/>
      <c r="F44" s="37"/>
      <c r="G44" s="36"/>
      <c r="H44" s="38"/>
      <c r="I44" s="36"/>
      <c r="J44" s="38"/>
      <c r="K44" s="36"/>
      <c r="L44" s="38"/>
    </row>
    <row r="45" spans="1:18" s="1" customFormat="1" ht="15.75" customHeight="1" x14ac:dyDescent="0.25">
      <c r="A45" s="48">
        <v>8</v>
      </c>
      <c r="B45" s="18" t="s">
        <v>47</v>
      </c>
      <c r="C45" s="19"/>
      <c r="D45" s="20">
        <f>SUM(D46-D47-D48)</f>
        <v>11.1</v>
      </c>
      <c r="E45" s="21"/>
      <c r="F45" s="22">
        <f>SUM(F46-F47-F48)</f>
        <v>7.65</v>
      </c>
      <c r="G45" s="19"/>
      <c r="H45" s="20">
        <f>H46-H47-H48</f>
        <v>11.05</v>
      </c>
      <c r="I45" s="21"/>
      <c r="J45" s="22">
        <f>J46-J47-J48</f>
        <v>8.5</v>
      </c>
      <c r="K45" s="19"/>
      <c r="L45" s="46">
        <f>D45+F45+H45+J45</f>
        <v>38.299999999999997</v>
      </c>
      <c r="R45" s="30"/>
    </row>
    <row r="46" spans="1:18" s="1" customFormat="1" ht="15.75" customHeight="1" x14ac:dyDescent="0.25">
      <c r="A46" s="45"/>
      <c r="B46" s="18" t="s">
        <v>48</v>
      </c>
      <c r="C46" s="23" t="s">
        <v>4</v>
      </c>
      <c r="D46" s="24">
        <v>14</v>
      </c>
      <c r="E46" s="25" t="s">
        <v>4</v>
      </c>
      <c r="F46" s="26">
        <v>12.5</v>
      </c>
      <c r="G46" s="23" t="s">
        <v>4</v>
      </c>
      <c r="H46" s="24">
        <v>13.8</v>
      </c>
      <c r="I46" s="25" t="s">
        <v>4</v>
      </c>
      <c r="J46" s="26">
        <v>14.1</v>
      </c>
      <c r="K46" s="19"/>
      <c r="L46" s="46"/>
    </row>
    <row r="47" spans="1:18" s="1" customFormat="1" ht="15.75" customHeight="1" x14ac:dyDescent="0.25">
      <c r="A47" s="45"/>
      <c r="B47" s="27" t="s">
        <v>5</v>
      </c>
      <c r="C47" s="23" t="s">
        <v>6</v>
      </c>
      <c r="D47" s="24">
        <v>2.9</v>
      </c>
      <c r="E47" s="25" t="s">
        <v>6</v>
      </c>
      <c r="F47" s="26">
        <v>4.8499999999999996</v>
      </c>
      <c r="G47" s="23" t="s">
        <v>6</v>
      </c>
      <c r="H47" s="24">
        <v>2.75</v>
      </c>
      <c r="I47" s="25" t="s">
        <v>6</v>
      </c>
      <c r="J47" s="26">
        <v>5.6</v>
      </c>
      <c r="K47" s="23" t="s">
        <v>4</v>
      </c>
      <c r="L47" s="28">
        <f>D46+F46+H46+J46</f>
        <v>54.4</v>
      </c>
    </row>
    <row r="48" spans="1:18" s="1" customFormat="1" ht="18" customHeight="1" x14ac:dyDescent="0.25">
      <c r="A48" s="49"/>
      <c r="B48" s="30">
        <v>2013</v>
      </c>
      <c r="C48" s="31" t="s">
        <v>7</v>
      </c>
      <c r="D48" s="32">
        <v>0</v>
      </c>
      <c r="E48" s="33" t="s">
        <v>7</v>
      </c>
      <c r="F48" s="34">
        <v>0</v>
      </c>
      <c r="G48" s="31" t="s">
        <v>7</v>
      </c>
      <c r="H48" s="32">
        <v>0</v>
      </c>
      <c r="I48" s="33" t="s">
        <v>7</v>
      </c>
      <c r="J48" s="34">
        <v>0</v>
      </c>
      <c r="K48" s="23" t="s">
        <v>6</v>
      </c>
      <c r="L48" s="35">
        <f>D47+F47+H47+J47</f>
        <v>16.100000000000001</v>
      </c>
    </row>
    <row r="49" spans="1:18" s="17" customFormat="1" ht="9.9499999999999993" customHeight="1" x14ac:dyDescent="0.25">
      <c r="A49" s="15"/>
      <c r="B49" s="15"/>
      <c r="C49" s="36"/>
      <c r="D49" s="37"/>
      <c r="E49" s="36"/>
      <c r="F49" s="37"/>
      <c r="G49" s="36"/>
      <c r="H49" s="38"/>
      <c r="I49" s="36"/>
      <c r="J49" s="38"/>
      <c r="K49" s="36"/>
      <c r="L49" s="38"/>
    </row>
    <row r="50" spans="1:18" s="1" customFormat="1" ht="15.75" customHeight="1" x14ac:dyDescent="0.25">
      <c r="A50" s="48">
        <v>9</v>
      </c>
      <c r="B50" s="18" t="s">
        <v>35</v>
      </c>
      <c r="C50" s="19"/>
      <c r="D50" s="20">
        <f>SUM(D51-D52-D53)</f>
        <v>8.65</v>
      </c>
      <c r="E50" s="21"/>
      <c r="F50" s="22">
        <f>SUM(F51-F52-F53)</f>
        <v>9.1</v>
      </c>
      <c r="G50" s="19"/>
      <c r="H50" s="20">
        <f>H51-H52-H53</f>
        <v>8.4499999999999993</v>
      </c>
      <c r="I50" s="21"/>
      <c r="J50" s="22">
        <f>J51-J52-J53</f>
        <v>8.75</v>
      </c>
      <c r="K50" s="19"/>
      <c r="L50" s="46">
        <f>D50+F50+H50+J50</f>
        <v>34.950000000000003</v>
      </c>
      <c r="R50" s="30"/>
    </row>
    <row r="51" spans="1:18" s="1" customFormat="1" ht="15.75" customHeight="1" x14ac:dyDescent="0.25">
      <c r="A51" s="45"/>
      <c r="B51" s="18" t="s">
        <v>43</v>
      </c>
      <c r="C51" s="23" t="s">
        <v>4</v>
      </c>
      <c r="D51" s="24">
        <v>14</v>
      </c>
      <c r="E51" s="25" t="s">
        <v>4</v>
      </c>
      <c r="F51" s="26">
        <v>12.5</v>
      </c>
      <c r="G51" s="23" t="s">
        <v>4</v>
      </c>
      <c r="H51" s="24">
        <v>14.5</v>
      </c>
      <c r="I51" s="25" t="s">
        <v>4</v>
      </c>
      <c r="J51" s="26">
        <v>13</v>
      </c>
      <c r="K51" s="19"/>
      <c r="L51" s="46"/>
    </row>
    <row r="52" spans="1:18" s="1" customFormat="1" ht="15.75" customHeight="1" x14ac:dyDescent="0.25">
      <c r="A52" s="45"/>
      <c r="B52" s="27" t="s">
        <v>5</v>
      </c>
      <c r="C52" s="23" t="s">
        <v>6</v>
      </c>
      <c r="D52" s="24">
        <v>3.35</v>
      </c>
      <c r="E52" s="25" t="s">
        <v>6</v>
      </c>
      <c r="F52" s="26">
        <v>2.9</v>
      </c>
      <c r="G52" s="23" t="s">
        <v>6</v>
      </c>
      <c r="H52" s="24">
        <v>6.05</v>
      </c>
      <c r="I52" s="25" t="s">
        <v>6</v>
      </c>
      <c r="J52" s="26">
        <v>4.25</v>
      </c>
      <c r="K52" s="23" t="s">
        <v>4</v>
      </c>
      <c r="L52" s="28">
        <f>D51+F51+H51+J51</f>
        <v>54</v>
      </c>
    </row>
    <row r="53" spans="1:18" s="1" customFormat="1" ht="18" customHeight="1" x14ac:dyDescent="0.25">
      <c r="A53" s="49"/>
      <c r="B53" s="30">
        <v>2012</v>
      </c>
      <c r="C53" s="31" t="s">
        <v>7</v>
      </c>
      <c r="D53" s="32">
        <v>2</v>
      </c>
      <c r="E53" s="33" t="s">
        <v>7</v>
      </c>
      <c r="F53" s="34">
        <v>0.5</v>
      </c>
      <c r="G53" s="31" t="s">
        <v>7</v>
      </c>
      <c r="H53" s="32">
        <v>0</v>
      </c>
      <c r="I53" s="33" t="s">
        <v>7</v>
      </c>
      <c r="J53" s="34">
        <v>0</v>
      </c>
      <c r="K53" s="23" t="s">
        <v>6</v>
      </c>
      <c r="L53" s="35">
        <f>D52+F52+H52+J52</f>
        <v>16.55</v>
      </c>
    </row>
    <row r="54" spans="1:18" s="17" customFormat="1" ht="9.9499999999999993" customHeight="1" x14ac:dyDescent="0.25">
      <c r="A54" s="15"/>
      <c r="B54" s="15"/>
      <c r="C54" s="36"/>
      <c r="D54" s="37"/>
      <c r="E54" s="36"/>
      <c r="F54" s="37"/>
      <c r="G54" s="36"/>
      <c r="H54" s="38"/>
      <c r="I54" s="36"/>
      <c r="J54" s="38"/>
      <c r="K54" s="36"/>
      <c r="L54" s="38"/>
    </row>
    <row r="55" spans="1:18" s="1" customFormat="1" ht="15.75" customHeight="1" x14ac:dyDescent="0.25">
      <c r="A55" s="48">
        <v>10</v>
      </c>
      <c r="B55" s="18" t="s">
        <v>41</v>
      </c>
      <c r="C55" s="19"/>
      <c r="D55" s="20">
        <f>SUM(D56-D57-D58)</f>
        <v>9.3000000000000007</v>
      </c>
      <c r="E55" s="21"/>
      <c r="F55" s="22">
        <f>SUM(F56-F57-F58)</f>
        <v>6.9</v>
      </c>
      <c r="G55" s="19"/>
      <c r="H55" s="20">
        <f>H56-H57-H58</f>
        <v>8.5500000000000007</v>
      </c>
      <c r="I55" s="21"/>
      <c r="J55" s="22">
        <f>J56-J57-J58</f>
        <v>9.5500000000000007</v>
      </c>
      <c r="K55" s="19"/>
      <c r="L55" s="46">
        <f>D55+F55+H55+J55</f>
        <v>34.300000000000004</v>
      </c>
    </row>
    <row r="56" spans="1:18" s="1" customFormat="1" ht="15.75" customHeight="1" x14ac:dyDescent="0.25">
      <c r="A56" s="45"/>
      <c r="B56" s="18" t="s">
        <v>42</v>
      </c>
      <c r="C56" s="23" t="s">
        <v>4</v>
      </c>
      <c r="D56" s="24">
        <v>13</v>
      </c>
      <c r="E56" s="25" t="s">
        <v>4</v>
      </c>
      <c r="F56" s="26">
        <v>12.5</v>
      </c>
      <c r="G56" s="23" t="s">
        <v>4</v>
      </c>
      <c r="H56" s="24">
        <v>12.5</v>
      </c>
      <c r="I56" s="25" t="s">
        <v>4</v>
      </c>
      <c r="J56" s="26">
        <v>14.1</v>
      </c>
      <c r="K56" s="19"/>
      <c r="L56" s="46"/>
    </row>
    <row r="57" spans="1:18" s="1" customFormat="1" ht="15.75" customHeight="1" x14ac:dyDescent="0.25">
      <c r="A57" s="45"/>
      <c r="B57" s="27" t="s">
        <v>5</v>
      </c>
      <c r="C57" s="23" t="s">
        <v>6</v>
      </c>
      <c r="D57" s="24">
        <v>3.7</v>
      </c>
      <c r="E57" s="25" t="s">
        <v>6</v>
      </c>
      <c r="F57" s="26">
        <v>5.6</v>
      </c>
      <c r="G57" s="23" t="s">
        <v>6</v>
      </c>
      <c r="H57" s="24">
        <v>3.95</v>
      </c>
      <c r="I57" s="25" t="s">
        <v>6</v>
      </c>
      <c r="J57" s="26">
        <v>4.55</v>
      </c>
      <c r="K57" s="23" t="s">
        <v>4</v>
      </c>
      <c r="L57" s="28">
        <f>D56+F56+H56+J56</f>
        <v>52.1</v>
      </c>
    </row>
    <row r="58" spans="1:18" s="1" customFormat="1" ht="18" customHeight="1" x14ac:dyDescent="0.25">
      <c r="A58" s="49"/>
      <c r="B58" s="30">
        <v>2013</v>
      </c>
      <c r="C58" s="31" t="s">
        <v>7</v>
      </c>
      <c r="D58" s="32">
        <v>0</v>
      </c>
      <c r="E58" s="33" t="s">
        <v>7</v>
      </c>
      <c r="F58" s="34">
        <v>0</v>
      </c>
      <c r="G58" s="31" t="s">
        <v>7</v>
      </c>
      <c r="H58" s="32">
        <v>0</v>
      </c>
      <c r="I58" s="33" t="s">
        <v>7</v>
      </c>
      <c r="J58" s="34">
        <v>0</v>
      </c>
      <c r="K58" s="23" t="s">
        <v>6</v>
      </c>
      <c r="L58" s="35">
        <f>D57+F57+H57+J57</f>
        <v>17.8</v>
      </c>
    </row>
    <row r="59" spans="1:18" s="17" customFormat="1" ht="9.9499999999999993" customHeight="1" x14ac:dyDescent="0.25">
      <c r="A59" s="15"/>
      <c r="B59" s="15"/>
      <c r="C59" s="36"/>
      <c r="D59" s="37"/>
      <c r="E59" s="36"/>
      <c r="F59" s="37"/>
      <c r="G59" s="36"/>
      <c r="H59" s="38"/>
      <c r="I59" s="36"/>
      <c r="J59" s="38"/>
      <c r="K59" s="36"/>
      <c r="L59" s="38"/>
    </row>
    <row r="60" spans="1:18" s="1" customFormat="1" ht="15.75" customHeight="1" x14ac:dyDescent="0.25">
      <c r="A60" s="48">
        <v>11</v>
      </c>
      <c r="B60" s="18" t="s">
        <v>3</v>
      </c>
      <c r="C60" s="19"/>
      <c r="D60" s="20">
        <f>SUM(D61-D62-D63)</f>
        <v>7.75</v>
      </c>
      <c r="E60" s="21"/>
      <c r="F60" s="22">
        <f>SUM(F61-F62-F63)</f>
        <v>8.3000000000000007</v>
      </c>
      <c r="G60" s="19"/>
      <c r="H60" s="20">
        <f>H61-H62-H63</f>
        <v>8.1</v>
      </c>
      <c r="I60" s="21"/>
      <c r="J60" s="22">
        <f>J61-J62-J63</f>
        <v>9.5500000000000007</v>
      </c>
      <c r="K60" s="19"/>
      <c r="L60" s="46">
        <f>D60+F60+H60+J60</f>
        <v>33.700000000000003</v>
      </c>
    </row>
    <row r="61" spans="1:18" s="1" customFormat="1" ht="15.75" customHeight="1" x14ac:dyDescent="0.25">
      <c r="A61" s="45"/>
      <c r="B61" s="18" t="s">
        <v>61</v>
      </c>
      <c r="C61" s="23" t="s">
        <v>4</v>
      </c>
      <c r="D61" s="24">
        <v>13</v>
      </c>
      <c r="E61" s="25" t="s">
        <v>4</v>
      </c>
      <c r="F61" s="26">
        <v>12.5</v>
      </c>
      <c r="G61" s="23" t="s">
        <v>4</v>
      </c>
      <c r="H61" s="24">
        <v>12.5</v>
      </c>
      <c r="I61" s="25" t="s">
        <v>4</v>
      </c>
      <c r="J61" s="26">
        <v>13.1</v>
      </c>
      <c r="K61" s="19"/>
      <c r="L61" s="46"/>
    </row>
    <row r="62" spans="1:18" s="1" customFormat="1" ht="15.75" customHeight="1" x14ac:dyDescent="0.25">
      <c r="A62" s="45"/>
      <c r="B62" s="27" t="s">
        <v>60</v>
      </c>
      <c r="C62" s="23" t="s">
        <v>6</v>
      </c>
      <c r="D62" s="24">
        <v>3.25</v>
      </c>
      <c r="E62" s="25" t="s">
        <v>6</v>
      </c>
      <c r="F62" s="26">
        <v>4.2</v>
      </c>
      <c r="G62" s="23" t="s">
        <v>6</v>
      </c>
      <c r="H62" s="24">
        <v>3.9</v>
      </c>
      <c r="I62" s="25" t="s">
        <v>6</v>
      </c>
      <c r="J62" s="26">
        <v>3.55</v>
      </c>
      <c r="K62" s="23" t="s">
        <v>4</v>
      </c>
      <c r="L62" s="28">
        <f>D61+F61+H61+J61</f>
        <v>51.1</v>
      </c>
    </row>
    <row r="63" spans="1:18" s="1" customFormat="1" ht="18" customHeight="1" x14ac:dyDescent="0.25">
      <c r="A63" s="49"/>
      <c r="B63" s="30">
        <v>2013</v>
      </c>
      <c r="C63" s="31" t="s">
        <v>7</v>
      </c>
      <c r="D63" s="32">
        <v>2</v>
      </c>
      <c r="E63" s="33" t="s">
        <v>7</v>
      </c>
      <c r="F63" s="34">
        <v>0</v>
      </c>
      <c r="G63" s="31" t="s">
        <v>7</v>
      </c>
      <c r="H63" s="32">
        <v>0.5</v>
      </c>
      <c r="I63" s="33" t="s">
        <v>7</v>
      </c>
      <c r="J63" s="34">
        <v>0</v>
      </c>
      <c r="K63" s="23" t="s">
        <v>6</v>
      </c>
      <c r="L63" s="35">
        <f>D62+F62+H62+J62</f>
        <v>14.899999999999999</v>
      </c>
    </row>
    <row r="64" spans="1:18" s="17" customFormat="1" ht="9.9499999999999993" customHeight="1" x14ac:dyDescent="0.25">
      <c r="A64" s="15"/>
      <c r="B64" s="15"/>
      <c r="C64" s="36"/>
      <c r="D64" s="38"/>
      <c r="E64" s="36"/>
      <c r="F64" s="38"/>
      <c r="G64" s="36"/>
      <c r="H64" s="38"/>
      <c r="I64" s="36"/>
      <c r="J64" s="38"/>
      <c r="K64" s="39"/>
      <c r="L64" s="38"/>
    </row>
    <row r="65" spans="1:18" s="1" customFormat="1" ht="15.75" customHeight="1" x14ac:dyDescent="0.25">
      <c r="A65" s="48">
        <v>12</v>
      </c>
      <c r="B65" s="18" t="s">
        <v>63</v>
      </c>
      <c r="C65" s="19"/>
      <c r="D65" s="20">
        <f>SUM(D66-D67-D68)</f>
        <v>7.9499999999999993</v>
      </c>
      <c r="E65" s="21"/>
      <c r="F65" s="22">
        <f>SUM(F66-F67-F68)</f>
        <v>5.35</v>
      </c>
      <c r="G65" s="19"/>
      <c r="H65" s="20">
        <f>H66-H67-H68</f>
        <v>8.35</v>
      </c>
      <c r="I65" s="21"/>
      <c r="J65" s="22">
        <f>J66-J67-J68</f>
        <v>8.4</v>
      </c>
      <c r="K65" s="19"/>
      <c r="L65" s="46">
        <f>D65+F65+H65+J65</f>
        <v>30.049999999999997</v>
      </c>
      <c r="R65" s="30"/>
    </row>
    <row r="66" spans="1:18" s="1" customFormat="1" ht="15.75" customHeight="1" x14ac:dyDescent="0.25">
      <c r="A66" s="45"/>
      <c r="B66" s="18" t="s">
        <v>64</v>
      </c>
      <c r="C66" s="23" t="s">
        <v>4</v>
      </c>
      <c r="D66" s="24">
        <v>13</v>
      </c>
      <c r="E66" s="25" t="s">
        <v>4</v>
      </c>
      <c r="F66" s="26">
        <v>12.5</v>
      </c>
      <c r="G66" s="23" t="s">
        <v>4</v>
      </c>
      <c r="H66" s="24">
        <v>12.5</v>
      </c>
      <c r="I66" s="25" t="s">
        <v>4</v>
      </c>
      <c r="J66" s="26">
        <v>12.5</v>
      </c>
      <c r="K66" s="19"/>
      <c r="L66" s="46"/>
    </row>
    <row r="67" spans="1:18" s="1" customFormat="1" ht="15.75" customHeight="1" x14ac:dyDescent="0.25">
      <c r="A67" s="45"/>
      <c r="B67" s="27" t="s">
        <v>60</v>
      </c>
      <c r="C67" s="23" t="s">
        <v>6</v>
      </c>
      <c r="D67" s="24">
        <v>3.05</v>
      </c>
      <c r="E67" s="25" t="s">
        <v>6</v>
      </c>
      <c r="F67" s="26">
        <v>6.15</v>
      </c>
      <c r="G67" s="23" t="s">
        <v>6</v>
      </c>
      <c r="H67" s="24">
        <v>3.65</v>
      </c>
      <c r="I67" s="25" t="s">
        <v>6</v>
      </c>
      <c r="J67" s="26">
        <v>4.0999999999999996</v>
      </c>
      <c r="K67" s="23" t="s">
        <v>4</v>
      </c>
      <c r="L67" s="28">
        <f>D66+F66+H66+J66</f>
        <v>50.5</v>
      </c>
    </row>
    <row r="68" spans="1:18" s="1" customFormat="1" ht="18" customHeight="1" x14ac:dyDescent="0.25">
      <c r="A68" s="49"/>
      <c r="B68" s="30">
        <v>2012</v>
      </c>
      <c r="C68" s="31" t="s">
        <v>7</v>
      </c>
      <c r="D68" s="32">
        <v>2</v>
      </c>
      <c r="E68" s="33" t="s">
        <v>7</v>
      </c>
      <c r="F68" s="34">
        <v>1</v>
      </c>
      <c r="G68" s="31" t="s">
        <v>7</v>
      </c>
      <c r="H68" s="32">
        <v>0.5</v>
      </c>
      <c r="I68" s="33" t="s">
        <v>7</v>
      </c>
      <c r="J68" s="34">
        <v>0</v>
      </c>
      <c r="K68" s="23" t="s">
        <v>6</v>
      </c>
      <c r="L68" s="35">
        <f>D67+F67+H67+J67</f>
        <v>16.95</v>
      </c>
    </row>
    <row r="69" spans="1:18" s="17" customFormat="1" ht="9.9499999999999993" customHeight="1" x14ac:dyDescent="0.25">
      <c r="A69" s="15"/>
      <c r="B69" s="15"/>
      <c r="C69" s="36"/>
      <c r="D69" s="37"/>
      <c r="E69" s="36"/>
      <c r="F69" s="37"/>
      <c r="G69" s="36"/>
      <c r="H69" s="38"/>
      <c r="I69" s="36"/>
      <c r="J69" s="38"/>
      <c r="K69" s="36"/>
      <c r="L69" s="38"/>
    </row>
    <row r="70" spans="1:18" s="1" customFormat="1" ht="15.75" customHeight="1" x14ac:dyDescent="0.25">
      <c r="A70" s="48">
        <v>13</v>
      </c>
      <c r="B70" s="18" t="s">
        <v>51</v>
      </c>
      <c r="C70" s="19"/>
      <c r="D70" s="20">
        <f>SUM(D71-D72-D73)</f>
        <v>8.25</v>
      </c>
      <c r="E70" s="21"/>
      <c r="F70" s="22">
        <f>SUM(F71-F72-F73)</f>
        <v>9.4499999999999993</v>
      </c>
      <c r="G70" s="19"/>
      <c r="H70" s="20">
        <f>H71-H72-H73</f>
        <v>4.7</v>
      </c>
      <c r="I70" s="21"/>
      <c r="J70" s="22">
        <f>J71-J72-J73</f>
        <v>7.1</v>
      </c>
      <c r="K70" s="19"/>
      <c r="L70" s="46">
        <f>D70+F70+H70+J70</f>
        <v>29.5</v>
      </c>
    </row>
    <row r="71" spans="1:18" s="1" customFormat="1" ht="15.75" customHeight="1" x14ac:dyDescent="0.25">
      <c r="A71" s="45"/>
      <c r="B71" s="18" t="s">
        <v>52</v>
      </c>
      <c r="C71" s="23" t="s">
        <v>4</v>
      </c>
      <c r="D71" s="24">
        <v>14</v>
      </c>
      <c r="E71" s="25" t="s">
        <v>4</v>
      </c>
      <c r="F71" s="26">
        <v>12.5</v>
      </c>
      <c r="G71" s="23" t="s">
        <v>4</v>
      </c>
      <c r="H71" s="24">
        <v>13</v>
      </c>
      <c r="I71" s="25" t="s">
        <v>4</v>
      </c>
      <c r="J71" s="26">
        <v>12.6</v>
      </c>
      <c r="K71" s="19"/>
      <c r="L71" s="46"/>
    </row>
    <row r="72" spans="1:18" s="1" customFormat="1" ht="15.75" customHeight="1" x14ac:dyDescent="0.25">
      <c r="A72" s="45"/>
      <c r="B72" s="27" t="s">
        <v>5</v>
      </c>
      <c r="C72" s="23" t="s">
        <v>6</v>
      </c>
      <c r="D72" s="24">
        <v>3.75</v>
      </c>
      <c r="E72" s="25" t="s">
        <v>6</v>
      </c>
      <c r="F72" s="26">
        <v>3.05</v>
      </c>
      <c r="G72" s="23" t="s">
        <v>6</v>
      </c>
      <c r="H72" s="24">
        <v>6.8</v>
      </c>
      <c r="I72" s="25" t="s">
        <v>6</v>
      </c>
      <c r="J72" s="26">
        <v>5.5</v>
      </c>
      <c r="K72" s="23" t="s">
        <v>4</v>
      </c>
      <c r="L72" s="28">
        <f>D71+F71+H71+J71</f>
        <v>52.1</v>
      </c>
    </row>
    <row r="73" spans="1:18" s="1" customFormat="1" ht="18" customHeight="1" x14ac:dyDescent="0.25">
      <c r="A73" s="49"/>
      <c r="B73" s="30">
        <v>2012</v>
      </c>
      <c r="C73" s="31" t="s">
        <v>7</v>
      </c>
      <c r="D73" s="32">
        <v>2</v>
      </c>
      <c r="E73" s="33" t="s">
        <v>7</v>
      </c>
      <c r="F73" s="34">
        <v>0</v>
      </c>
      <c r="G73" s="31" t="s">
        <v>7</v>
      </c>
      <c r="H73" s="32">
        <v>1.5</v>
      </c>
      <c r="I73" s="33" t="s">
        <v>7</v>
      </c>
      <c r="J73" s="34">
        <v>0</v>
      </c>
      <c r="K73" s="23" t="s">
        <v>6</v>
      </c>
      <c r="L73" s="35">
        <f>D72+F72+H72+J72</f>
        <v>19.100000000000001</v>
      </c>
    </row>
    <row r="74" spans="1:18" s="17" customFormat="1" ht="9.9499999999999993" customHeight="1" x14ac:dyDescent="0.25">
      <c r="A74" s="15"/>
      <c r="B74" s="15"/>
      <c r="C74" s="36"/>
      <c r="D74" s="38"/>
      <c r="E74" s="36"/>
      <c r="F74" s="38"/>
      <c r="G74" s="36"/>
      <c r="H74" s="38"/>
      <c r="I74" s="36"/>
      <c r="J74" s="38"/>
      <c r="K74" s="39"/>
      <c r="L74" s="38"/>
    </row>
    <row r="75" spans="1:18" s="1" customFormat="1" ht="15.75" customHeight="1" x14ac:dyDescent="0.25">
      <c r="A75" s="48">
        <v>14</v>
      </c>
      <c r="B75" s="18" t="s">
        <v>36</v>
      </c>
      <c r="C75" s="19"/>
      <c r="D75" s="20">
        <f>SUM(D76-D77-D78)</f>
        <v>9.6999999999999993</v>
      </c>
      <c r="E75" s="21"/>
      <c r="F75" s="22">
        <f>SUM(F76-F77-F78)</f>
        <v>6.1</v>
      </c>
      <c r="G75" s="19"/>
      <c r="H75" s="20">
        <f>H76-H77-H78</f>
        <v>6.15</v>
      </c>
      <c r="I75" s="21"/>
      <c r="J75" s="22">
        <f>J76-J77-J78</f>
        <v>7.25</v>
      </c>
      <c r="K75" s="19"/>
      <c r="L75" s="46">
        <f>D75+F75+H75+J75</f>
        <v>29.2</v>
      </c>
    </row>
    <row r="76" spans="1:18" s="1" customFormat="1" ht="15.75" customHeight="1" x14ac:dyDescent="0.25">
      <c r="A76" s="45"/>
      <c r="B76" s="18" t="s">
        <v>37</v>
      </c>
      <c r="C76" s="23" t="s">
        <v>4</v>
      </c>
      <c r="D76" s="24">
        <v>13</v>
      </c>
      <c r="E76" s="25" t="s">
        <v>4</v>
      </c>
      <c r="F76" s="26">
        <v>12.5</v>
      </c>
      <c r="G76" s="23" t="s">
        <v>4</v>
      </c>
      <c r="H76" s="24">
        <v>12.5</v>
      </c>
      <c r="I76" s="25" t="s">
        <v>4</v>
      </c>
      <c r="J76" s="26">
        <v>13</v>
      </c>
      <c r="K76" s="19"/>
      <c r="L76" s="46"/>
    </row>
    <row r="77" spans="1:18" s="1" customFormat="1" ht="15.75" customHeight="1" x14ac:dyDescent="0.25">
      <c r="A77" s="45"/>
      <c r="B77" s="27" t="s">
        <v>9</v>
      </c>
      <c r="C77" s="23" t="s">
        <v>6</v>
      </c>
      <c r="D77" s="24">
        <v>3.3</v>
      </c>
      <c r="E77" s="25" t="s">
        <v>6</v>
      </c>
      <c r="F77" s="26">
        <v>6.4</v>
      </c>
      <c r="G77" s="23" t="s">
        <v>6</v>
      </c>
      <c r="H77" s="24">
        <v>5.85</v>
      </c>
      <c r="I77" s="25" t="s">
        <v>6</v>
      </c>
      <c r="J77" s="26">
        <v>5.75</v>
      </c>
      <c r="K77" s="23" t="s">
        <v>4</v>
      </c>
      <c r="L77" s="28">
        <f>D76+F76+H76+J76</f>
        <v>51</v>
      </c>
    </row>
    <row r="78" spans="1:18" s="1" customFormat="1" ht="18" customHeight="1" x14ac:dyDescent="0.25">
      <c r="A78" s="49"/>
      <c r="B78" s="30">
        <v>2012</v>
      </c>
      <c r="C78" s="31" t="s">
        <v>7</v>
      </c>
      <c r="D78" s="32">
        <v>0</v>
      </c>
      <c r="E78" s="33" t="s">
        <v>7</v>
      </c>
      <c r="F78" s="34">
        <v>0</v>
      </c>
      <c r="G78" s="31" t="s">
        <v>7</v>
      </c>
      <c r="H78" s="32">
        <v>0.5</v>
      </c>
      <c r="I78" s="33" t="s">
        <v>7</v>
      </c>
      <c r="J78" s="34">
        <v>0</v>
      </c>
      <c r="K78" s="23" t="s">
        <v>6</v>
      </c>
      <c r="L78" s="35">
        <f>D77+F77+H77+J77</f>
        <v>21.299999999999997</v>
      </c>
    </row>
    <row r="79" spans="1:18" s="17" customFormat="1" ht="9.9499999999999993" customHeight="1" x14ac:dyDescent="0.25">
      <c r="A79" s="15"/>
      <c r="B79" s="15"/>
      <c r="C79" s="36"/>
      <c r="D79" s="37"/>
      <c r="E79" s="36"/>
      <c r="F79" s="37"/>
      <c r="G79" s="36"/>
      <c r="H79" s="38"/>
      <c r="I79" s="36"/>
      <c r="J79" s="38"/>
      <c r="K79" s="36"/>
      <c r="L79" s="38"/>
    </row>
    <row r="80" spans="1:18" s="1" customFormat="1" ht="15.75" customHeight="1" x14ac:dyDescent="0.25">
      <c r="A80" s="48">
        <v>15</v>
      </c>
      <c r="B80" s="18" t="s">
        <v>39</v>
      </c>
      <c r="C80" s="19"/>
      <c r="D80" s="20">
        <f>SUM(D81-D82-D83)</f>
        <v>8.1</v>
      </c>
      <c r="E80" s="21"/>
      <c r="F80" s="22">
        <f>SUM(F81-F82-F83)</f>
        <v>8.0500000000000007</v>
      </c>
      <c r="G80" s="19"/>
      <c r="H80" s="20">
        <f>H81-H82-H83</f>
        <v>5</v>
      </c>
      <c r="I80" s="21"/>
      <c r="J80" s="22">
        <f>J81-J82-J83</f>
        <v>8.0500000000000007</v>
      </c>
      <c r="K80" s="19"/>
      <c r="L80" s="46">
        <f>D80+F80+H80+J80</f>
        <v>29.2</v>
      </c>
    </row>
    <row r="81" spans="1:18" s="1" customFormat="1" ht="15.75" customHeight="1" x14ac:dyDescent="0.25">
      <c r="A81" s="45"/>
      <c r="B81" s="18" t="s">
        <v>77</v>
      </c>
      <c r="C81" s="23" t="s">
        <v>4</v>
      </c>
      <c r="D81" s="24">
        <v>14</v>
      </c>
      <c r="E81" s="25" t="s">
        <v>4</v>
      </c>
      <c r="F81" s="26">
        <v>11.5</v>
      </c>
      <c r="G81" s="23" t="s">
        <v>4</v>
      </c>
      <c r="H81" s="24">
        <v>13</v>
      </c>
      <c r="I81" s="25" t="s">
        <v>4</v>
      </c>
      <c r="J81" s="26">
        <v>13.6</v>
      </c>
      <c r="K81" s="19"/>
      <c r="L81" s="46"/>
    </row>
    <row r="82" spans="1:18" s="1" customFormat="1" ht="15.75" customHeight="1" x14ac:dyDescent="0.25">
      <c r="A82" s="45"/>
      <c r="B82" s="27" t="s">
        <v>71</v>
      </c>
      <c r="C82" s="23" t="s">
        <v>6</v>
      </c>
      <c r="D82" s="24">
        <v>3.9</v>
      </c>
      <c r="E82" s="25" t="s">
        <v>6</v>
      </c>
      <c r="F82" s="26">
        <v>3.45</v>
      </c>
      <c r="G82" s="23" t="s">
        <v>6</v>
      </c>
      <c r="H82" s="24">
        <v>7.5</v>
      </c>
      <c r="I82" s="25" t="s">
        <v>6</v>
      </c>
      <c r="J82" s="26">
        <v>5.05</v>
      </c>
      <c r="K82" s="23" t="s">
        <v>4</v>
      </c>
      <c r="L82" s="28">
        <f>D81+F81+H81+J81</f>
        <v>52.1</v>
      </c>
    </row>
    <row r="83" spans="1:18" s="1" customFormat="1" ht="18" customHeight="1" x14ac:dyDescent="0.25">
      <c r="A83" s="49"/>
      <c r="B83" s="30">
        <v>2012</v>
      </c>
      <c r="C83" s="31" t="s">
        <v>7</v>
      </c>
      <c r="D83" s="32">
        <v>2</v>
      </c>
      <c r="E83" s="33" t="s">
        <v>7</v>
      </c>
      <c r="F83" s="34">
        <v>0</v>
      </c>
      <c r="G83" s="31" t="s">
        <v>7</v>
      </c>
      <c r="H83" s="32">
        <v>0.5</v>
      </c>
      <c r="I83" s="33" t="s">
        <v>7</v>
      </c>
      <c r="J83" s="34">
        <v>0.5</v>
      </c>
      <c r="K83" s="23" t="s">
        <v>6</v>
      </c>
      <c r="L83" s="35">
        <f>D82+F82+H82+J82</f>
        <v>19.899999999999999</v>
      </c>
    </row>
    <row r="84" spans="1:18" s="17" customFormat="1" ht="9.9499999999999993" customHeight="1" x14ac:dyDescent="0.25">
      <c r="A84" s="15"/>
      <c r="B84" s="15"/>
      <c r="C84" s="36"/>
      <c r="D84" s="37"/>
      <c r="E84" s="36"/>
      <c r="F84" s="37"/>
      <c r="G84" s="36"/>
      <c r="H84" s="38"/>
      <c r="I84" s="36"/>
      <c r="J84" s="38"/>
      <c r="K84" s="36"/>
      <c r="L84" s="38"/>
    </row>
    <row r="85" spans="1:18" s="1" customFormat="1" ht="15.75" customHeight="1" x14ac:dyDescent="0.25">
      <c r="A85" s="48">
        <v>16</v>
      </c>
      <c r="B85" s="18" t="s">
        <v>53</v>
      </c>
      <c r="C85" s="19"/>
      <c r="D85" s="20">
        <f>SUM(D86-D87-D88)</f>
        <v>8.5</v>
      </c>
      <c r="E85" s="21"/>
      <c r="F85" s="22">
        <f>SUM(F86-F87-F88)</f>
        <v>8.8000000000000007</v>
      </c>
      <c r="G85" s="19"/>
      <c r="H85" s="20">
        <f>H86-H87-H88</f>
        <v>2.8499999999999996</v>
      </c>
      <c r="I85" s="21"/>
      <c r="J85" s="22">
        <f>J86-J87-J88</f>
        <v>6.95</v>
      </c>
      <c r="K85" s="19"/>
      <c r="L85" s="46">
        <f>D85+F85+H85+J85</f>
        <v>27.099999999999998</v>
      </c>
    </row>
    <row r="86" spans="1:18" s="1" customFormat="1" ht="15.75" customHeight="1" x14ac:dyDescent="0.25">
      <c r="A86" s="45"/>
      <c r="B86" s="18" t="s">
        <v>76</v>
      </c>
      <c r="C86" s="23" t="s">
        <v>4</v>
      </c>
      <c r="D86" s="24">
        <v>13</v>
      </c>
      <c r="E86" s="25" t="s">
        <v>4</v>
      </c>
      <c r="F86" s="26">
        <v>11.5</v>
      </c>
      <c r="G86" s="23" t="s">
        <v>4</v>
      </c>
      <c r="H86" s="24">
        <v>12</v>
      </c>
      <c r="I86" s="25" t="s">
        <v>4</v>
      </c>
      <c r="J86" s="26">
        <v>12.5</v>
      </c>
      <c r="K86" s="19"/>
      <c r="L86" s="46"/>
    </row>
    <row r="87" spans="1:18" s="1" customFormat="1" ht="15.75" customHeight="1" x14ac:dyDescent="0.25">
      <c r="A87" s="45"/>
      <c r="B87" s="27" t="s">
        <v>71</v>
      </c>
      <c r="C87" s="23" t="s">
        <v>6</v>
      </c>
      <c r="D87" s="24">
        <v>2.5</v>
      </c>
      <c r="E87" s="25" t="s">
        <v>6</v>
      </c>
      <c r="F87" s="26">
        <v>2.7</v>
      </c>
      <c r="G87" s="23" t="s">
        <v>6</v>
      </c>
      <c r="H87" s="24">
        <v>5.65</v>
      </c>
      <c r="I87" s="25" t="s">
        <v>6</v>
      </c>
      <c r="J87" s="26">
        <v>4.55</v>
      </c>
      <c r="K87" s="23" t="s">
        <v>4</v>
      </c>
      <c r="L87" s="28">
        <f>D86+F86+H86+J86</f>
        <v>49</v>
      </c>
    </row>
    <row r="88" spans="1:18" s="1" customFormat="1" ht="18" customHeight="1" x14ac:dyDescent="0.25">
      <c r="A88" s="49"/>
      <c r="B88" s="30">
        <v>2012</v>
      </c>
      <c r="C88" s="31" t="s">
        <v>7</v>
      </c>
      <c r="D88" s="32">
        <v>2</v>
      </c>
      <c r="E88" s="33" t="s">
        <v>7</v>
      </c>
      <c r="F88" s="34">
        <v>0</v>
      </c>
      <c r="G88" s="31" t="s">
        <v>7</v>
      </c>
      <c r="H88" s="32">
        <v>3.5</v>
      </c>
      <c r="I88" s="33" t="s">
        <v>7</v>
      </c>
      <c r="J88" s="34">
        <v>1</v>
      </c>
      <c r="K88" s="23" t="s">
        <v>6</v>
      </c>
      <c r="L88" s="35">
        <f>D87+F87+H87+J87</f>
        <v>15.400000000000002</v>
      </c>
    </row>
    <row r="89" spans="1:18" s="17" customFormat="1" ht="9.9499999999999993" customHeight="1" x14ac:dyDescent="0.25">
      <c r="A89" s="15"/>
      <c r="B89" s="15"/>
      <c r="C89" s="36"/>
      <c r="D89" s="38"/>
      <c r="E89" s="36"/>
      <c r="F89" s="38"/>
      <c r="G89" s="36"/>
      <c r="H89" s="38"/>
      <c r="I89" s="36"/>
      <c r="J89" s="38"/>
      <c r="K89" s="39"/>
      <c r="L89" s="38"/>
    </row>
    <row r="90" spans="1:18" s="1" customFormat="1" ht="15.75" customHeight="1" x14ac:dyDescent="0.25">
      <c r="A90" s="48">
        <v>17</v>
      </c>
      <c r="B90" s="18" t="s">
        <v>58</v>
      </c>
      <c r="C90" s="19"/>
      <c r="D90" s="20">
        <f>SUM(D91-D92-D93)</f>
        <v>6.4499999999999993</v>
      </c>
      <c r="E90" s="21"/>
      <c r="F90" s="22">
        <f>SUM(F91-F92-F93)</f>
        <v>6.4</v>
      </c>
      <c r="G90" s="19"/>
      <c r="H90" s="20">
        <f>H91-H92-H93</f>
        <v>4.55</v>
      </c>
      <c r="I90" s="21"/>
      <c r="J90" s="22">
        <f>J91-J92-J93</f>
        <v>7.95</v>
      </c>
      <c r="K90" s="19"/>
      <c r="L90" s="46">
        <f>D90+F90+H90+J90</f>
        <v>25.349999999999998</v>
      </c>
      <c r="R90" s="30"/>
    </row>
    <row r="91" spans="1:18" s="1" customFormat="1" ht="15.75" customHeight="1" x14ac:dyDescent="0.25">
      <c r="A91" s="45"/>
      <c r="B91" s="18" t="s">
        <v>59</v>
      </c>
      <c r="C91" s="23" t="s">
        <v>4</v>
      </c>
      <c r="D91" s="24">
        <v>13</v>
      </c>
      <c r="E91" s="25" t="s">
        <v>4</v>
      </c>
      <c r="F91" s="26">
        <v>11.5</v>
      </c>
      <c r="G91" s="23" t="s">
        <v>4</v>
      </c>
      <c r="H91" s="24">
        <v>11.5</v>
      </c>
      <c r="I91" s="25" t="s">
        <v>4</v>
      </c>
      <c r="J91" s="26">
        <v>13.5</v>
      </c>
      <c r="K91" s="19"/>
      <c r="L91" s="46"/>
    </row>
    <row r="92" spans="1:18" s="1" customFormat="1" ht="15.75" customHeight="1" x14ac:dyDescent="0.25">
      <c r="A92" s="45"/>
      <c r="B92" s="27" t="s">
        <v>60</v>
      </c>
      <c r="C92" s="23" t="s">
        <v>6</v>
      </c>
      <c r="D92" s="24">
        <v>4.55</v>
      </c>
      <c r="E92" s="25" t="s">
        <v>6</v>
      </c>
      <c r="F92" s="26">
        <v>5.0999999999999996</v>
      </c>
      <c r="G92" s="23" t="s">
        <v>6</v>
      </c>
      <c r="H92" s="24">
        <v>5.45</v>
      </c>
      <c r="I92" s="25" t="s">
        <v>6</v>
      </c>
      <c r="J92" s="26">
        <v>5.55</v>
      </c>
      <c r="K92" s="23" t="s">
        <v>4</v>
      </c>
      <c r="L92" s="28">
        <f>D91+F91+H91+J91</f>
        <v>49.5</v>
      </c>
    </row>
    <row r="93" spans="1:18" s="1" customFormat="1" ht="18" customHeight="1" x14ac:dyDescent="0.25">
      <c r="A93" s="49"/>
      <c r="B93" s="30">
        <v>2013</v>
      </c>
      <c r="C93" s="31" t="s">
        <v>7</v>
      </c>
      <c r="D93" s="32">
        <v>2</v>
      </c>
      <c r="E93" s="33" t="s">
        <v>7</v>
      </c>
      <c r="F93" s="34">
        <v>0</v>
      </c>
      <c r="G93" s="31" t="s">
        <v>7</v>
      </c>
      <c r="H93" s="32">
        <v>1.5</v>
      </c>
      <c r="I93" s="33" t="s">
        <v>7</v>
      </c>
      <c r="J93" s="34">
        <v>0</v>
      </c>
      <c r="K93" s="23" t="s">
        <v>6</v>
      </c>
      <c r="L93" s="35">
        <f>D92+F92+H92+J92</f>
        <v>20.65</v>
      </c>
    </row>
    <row r="94" spans="1:18" s="17" customFormat="1" ht="9.9499999999999993" customHeight="1" x14ac:dyDescent="0.25">
      <c r="A94" s="15"/>
      <c r="B94" s="15"/>
      <c r="C94" s="36"/>
      <c r="D94" s="37"/>
      <c r="E94" s="36"/>
      <c r="F94" s="37"/>
      <c r="G94" s="36"/>
      <c r="H94" s="38"/>
      <c r="I94" s="36"/>
      <c r="J94" s="38"/>
      <c r="K94" s="36"/>
      <c r="L94" s="38"/>
    </row>
    <row r="95" spans="1:18" s="1" customFormat="1" ht="15.75" customHeight="1" x14ac:dyDescent="0.25">
      <c r="A95" s="48">
        <v>18</v>
      </c>
      <c r="B95" s="18" t="s">
        <v>65</v>
      </c>
      <c r="C95" s="19"/>
      <c r="D95" s="20">
        <f>SUM(D96-D97-D98)</f>
        <v>6.65</v>
      </c>
      <c r="E95" s="21"/>
      <c r="F95" s="22">
        <f>SUM(F96-F97-F98)</f>
        <v>6.05</v>
      </c>
      <c r="G95" s="19"/>
      <c r="H95" s="20">
        <f>H96-H97-H98</f>
        <v>5.3</v>
      </c>
      <c r="I95" s="21"/>
      <c r="J95" s="22">
        <f>J96-J97-J98</f>
        <v>6.3</v>
      </c>
      <c r="K95" s="19"/>
      <c r="L95" s="46">
        <f>D95+F95+H95+J95</f>
        <v>24.3</v>
      </c>
      <c r="R95" s="30"/>
    </row>
    <row r="96" spans="1:18" s="1" customFormat="1" ht="15.75" customHeight="1" x14ac:dyDescent="0.25">
      <c r="A96" s="45"/>
      <c r="B96" s="18" t="s">
        <v>66</v>
      </c>
      <c r="C96" s="23" t="s">
        <v>4</v>
      </c>
      <c r="D96" s="24">
        <v>13</v>
      </c>
      <c r="E96" s="25" t="s">
        <v>4</v>
      </c>
      <c r="F96" s="26">
        <v>12.5</v>
      </c>
      <c r="G96" s="23" t="s">
        <v>4</v>
      </c>
      <c r="H96" s="24">
        <v>12.5</v>
      </c>
      <c r="I96" s="25" t="s">
        <v>4</v>
      </c>
      <c r="J96" s="26">
        <v>13</v>
      </c>
      <c r="K96" s="19"/>
      <c r="L96" s="46"/>
    </row>
    <row r="97" spans="1:18" s="1" customFormat="1" ht="15.75" customHeight="1" x14ac:dyDescent="0.25">
      <c r="A97" s="45"/>
      <c r="B97" s="27" t="s">
        <v>60</v>
      </c>
      <c r="C97" s="23" t="s">
        <v>6</v>
      </c>
      <c r="D97" s="24">
        <v>4.3499999999999996</v>
      </c>
      <c r="E97" s="25" t="s">
        <v>6</v>
      </c>
      <c r="F97" s="26">
        <v>5.45</v>
      </c>
      <c r="G97" s="23" t="s">
        <v>6</v>
      </c>
      <c r="H97" s="24">
        <v>7.2</v>
      </c>
      <c r="I97" s="25" t="s">
        <v>6</v>
      </c>
      <c r="J97" s="26">
        <v>6.2</v>
      </c>
      <c r="K97" s="23" t="s">
        <v>4</v>
      </c>
      <c r="L97" s="28">
        <f>D96+F96+H96+J96</f>
        <v>51</v>
      </c>
    </row>
    <row r="98" spans="1:18" s="1" customFormat="1" ht="18" customHeight="1" x14ac:dyDescent="0.25">
      <c r="A98" s="49"/>
      <c r="B98" s="30">
        <v>2012</v>
      </c>
      <c r="C98" s="31" t="s">
        <v>7</v>
      </c>
      <c r="D98" s="32">
        <v>2</v>
      </c>
      <c r="E98" s="33" t="s">
        <v>7</v>
      </c>
      <c r="F98" s="34">
        <v>1</v>
      </c>
      <c r="G98" s="31" t="s">
        <v>7</v>
      </c>
      <c r="H98" s="32">
        <v>0</v>
      </c>
      <c r="I98" s="33" t="s">
        <v>7</v>
      </c>
      <c r="J98" s="34">
        <v>0.5</v>
      </c>
      <c r="K98" s="23" t="s">
        <v>6</v>
      </c>
      <c r="L98" s="35">
        <f>D97+F97+H97+J97</f>
        <v>23.2</v>
      </c>
    </row>
    <row r="99" spans="1:18" s="17" customFormat="1" ht="9.9499999999999993" customHeight="1" x14ac:dyDescent="0.25">
      <c r="A99" s="15"/>
      <c r="B99" s="15"/>
      <c r="C99" s="36"/>
      <c r="D99" s="37"/>
      <c r="E99" s="36"/>
      <c r="F99" s="37"/>
      <c r="G99" s="36"/>
      <c r="H99" s="38"/>
      <c r="I99" s="36"/>
      <c r="J99" s="38"/>
      <c r="K99" s="36"/>
      <c r="L99" s="38"/>
    </row>
    <row r="100" spans="1:18" s="1" customFormat="1" ht="15.75" customHeight="1" x14ac:dyDescent="0.25">
      <c r="A100" s="48">
        <v>19</v>
      </c>
      <c r="B100" s="18" t="s">
        <v>74</v>
      </c>
      <c r="C100" s="19"/>
      <c r="D100" s="20">
        <f>SUM(D101-D102-D103)</f>
        <v>4.55</v>
      </c>
      <c r="E100" s="21"/>
      <c r="F100" s="22">
        <f>SUM(F101-F102-F103)</f>
        <v>6.65</v>
      </c>
      <c r="G100" s="19"/>
      <c r="H100" s="20">
        <f>H101-H102-H103</f>
        <v>4.1500000000000004</v>
      </c>
      <c r="I100" s="21"/>
      <c r="J100" s="22">
        <f>J101-J102-J103</f>
        <v>3.6500000000000004</v>
      </c>
      <c r="K100" s="19"/>
      <c r="L100" s="46">
        <f>D100+F100+H100+J100</f>
        <v>19</v>
      </c>
      <c r="R100" s="30"/>
    </row>
    <row r="101" spans="1:18" s="1" customFormat="1" ht="15.75" customHeight="1" x14ac:dyDescent="0.25">
      <c r="A101" s="45"/>
      <c r="B101" s="18" t="s">
        <v>75</v>
      </c>
      <c r="C101" s="23" t="s">
        <v>4</v>
      </c>
      <c r="D101" s="24">
        <v>13</v>
      </c>
      <c r="E101" s="25" t="s">
        <v>4</v>
      </c>
      <c r="F101" s="26">
        <v>11.5</v>
      </c>
      <c r="G101" s="23" t="s">
        <v>4</v>
      </c>
      <c r="H101" s="24">
        <v>11</v>
      </c>
      <c r="I101" s="25" t="s">
        <v>4</v>
      </c>
      <c r="J101" s="26">
        <v>10.5</v>
      </c>
      <c r="K101" s="19"/>
      <c r="L101" s="46"/>
    </row>
    <row r="102" spans="1:18" s="1" customFormat="1" ht="15.75" customHeight="1" x14ac:dyDescent="0.25">
      <c r="A102" s="45"/>
      <c r="B102" s="27" t="s">
        <v>71</v>
      </c>
      <c r="C102" s="23" t="s">
        <v>6</v>
      </c>
      <c r="D102" s="24">
        <v>6.45</v>
      </c>
      <c r="E102" s="25" t="s">
        <v>6</v>
      </c>
      <c r="F102" s="26">
        <v>4.8499999999999996</v>
      </c>
      <c r="G102" s="23" t="s">
        <v>6</v>
      </c>
      <c r="H102" s="24">
        <v>5.35</v>
      </c>
      <c r="I102" s="25" t="s">
        <v>6</v>
      </c>
      <c r="J102" s="26">
        <v>6.85</v>
      </c>
      <c r="K102" s="23" t="s">
        <v>4</v>
      </c>
      <c r="L102" s="28">
        <f>D101+F101+H101+J101</f>
        <v>46</v>
      </c>
    </row>
    <row r="103" spans="1:18" s="1" customFormat="1" ht="18" customHeight="1" x14ac:dyDescent="0.25">
      <c r="A103" s="49"/>
      <c r="B103" s="30">
        <v>2012</v>
      </c>
      <c r="C103" s="31" t="s">
        <v>7</v>
      </c>
      <c r="D103" s="32">
        <v>2</v>
      </c>
      <c r="E103" s="33" t="s">
        <v>7</v>
      </c>
      <c r="F103" s="34">
        <v>0</v>
      </c>
      <c r="G103" s="31" t="s">
        <v>7</v>
      </c>
      <c r="H103" s="32">
        <v>1.5</v>
      </c>
      <c r="I103" s="33" t="s">
        <v>7</v>
      </c>
      <c r="J103" s="34">
        <v>0</v>
      </c>
      <c r="K103" s="23" t="s">
        <v>6</v>
      </c>
      <c r="L103" s="35">
        <f>D102+F102+H102+J102</f>
        <v>23.5</v>
      </c>
    </row>
    <row r="104" spans="1:18" s="17" customFormat="1" ht="9.9499999999999993" customHeight="1" x14ac:dyDescent="0.25">
      <c r="A104" s="15"/>
      <c r="B104" s="15"/>
      <c r="C104" s="36"/>
      <c r="D104" s="37"/>
      <c r="E104" s="36"/>
      <c r="F104" s="37"/>
      <c r="G104" s="36"/>
      <c r="H104" s="38"/>
      <c r="I104" s="36"/>
      <c r="J104" s="38"/>
      <c r="K104" s="36"/>
      <c r="L104" s="38"/>
    </row>
    <row r="105" spans="1:18" s="1" customFormat="1" ht="15.75" customHeight="1" x14ac:dyDescent="0.25">
      <c r="A105" s="48">
        <v>20</v>
      </c>
      <c r="B105" s="18" t="s">
        <v>72</v>
      </c>
      <c r="C105" s="19"/>
      <c r="D105" s="20">
        <f>SUM(D106-D107-D108)</f>
        <v>4.6500000000000004</v>
      </c>
      <c r="E105" s="21"/>
      <c r="F105" s="22">
        <f>SUM(F106-F107-F108)</f>
        <v>6.45</v>
      </c>
      <c r="G105" s="19"/>
      <c r="H105" s="20">
        <f>H106-H107-H108</f>
        <v>2.8499999999999996</v>
      </c>
      <c r="I105" s="21"/>
      <c r="J105" s="22">
        <f>J106-J107-J108</f>
        <v>2</v>
      </c>
      <c r="K105" s="19"/>
      <c r="L105" s="46">
        <f>D105+F105+H105+J105</f>
        <v>15.950000000000001</v>
      </c>
      <c r="R105" s="30"/>
    </row>
    <row r="106" spans="1:18" s="1" customFormat="1" ht="15.75" customHeight="1" x14ac:dyDescent="0.25">
      <c r="A106" s="45"/>
      <c r="B106" s="18" t="s">
        <v>73</v>
      </c>
      <c r="C106" s="23" t="s">
        <v>4</v>
      </c>
      <c r="D106" s="24">
        <v>13</v>
      </c>
      <c r="E106" s="25" t="s">
        <v>4</v>
      </c>
      <c r="F106" s="26">
        <v>11</v>
      </c>
      <c r="G106" s="23" t="s">
        <v>4</v>
      </c>
      <c r="H106" s="24">
        <v>11</v>
      </c>
      <c r="I106" s="25" t="s">
        <v>4</v>
      </c>
      <c r="J106" s="26">
        <v>8</v>
      </c>
      <c r="K106" s="19"/>
      <c r="L106" s="46"/>
    </row>
    <row r="107" spans="1:18" s="1" customFormat="1" ht="15.75" customHeight="1" x14ac:dyDescent="0.25">
      <c r="A107" s="45"/>
      <c r="B107" s="27" t="s">
        <v>71</v>
      </c>
      <c r="C107" s="23" t="s">
        <v>6</v>
      </c>
      <c r="D107" s="24">
        <v>6.35</v>
      </c>
      <c r="E107" s="25" t="s">
        <v>6</v>
      </c>
      <c r="F107" s="26">
        <v>4.55</v>
      </c>
      <c r="G107" s="23" t="s">
        <v>6</v>
      </c>
      <c r="H107" s="24">
        <v>5.65</v>
      </c>
      <c r="I107" s="25" t="s">
        <v>6</v>
      </c>
      <c r="J107" s="26">
        <v>5.5</v>
      </c>
      <c r="K107" s="23" t="s">
        <v>4</v>
      </c>
      <c r="L107" s="28">
        <f>D106+F106+H106+J106</f>
        <v>43</v>
      </c>
    </row>
    <row r="108" spans="1:18" s="1" customFormat="1" ht="18" customHeight="1" x14ac:dyDescent="0.25">
      <c r="A108" s="49"/>
      <c r="B108" s="30">
        <v>2011</v>
      </c>
      <c r="C108" s="31" t="s">
        <v>7</v>
      </c>
      <c r="D108" s="32">
        <v>2</v>
      </c>
      <c r="E108" s="33" t="s">
        <v>7</v>
      </c>
      <c r="F108" s="34">
        <v>0</v>
      </c>
      <c r="G108" s="31" t="s">
        <v>7</v>
      </c>
      <c r="H108" s="32">
        <v>2.5</v>
      </c>
      <c r="I108" s="33" t="s">
        <v>7</v>
      </c>
      <c r="J108" s="34">
        <v>0.5</v>
      </c>
      <c r="K108" s="23" t="s">
        <v>6</v>
      </c>
      <c r="L108" s="35">
        <f>D107+F107+H107+J107</f>
        <v>22.049999999999997</v>
      </c>
    </row>
    <row r="109" spans="1:18" s="17" customFormat="1" ht="9.9499999999999993" customHeight="1" x14ac:dyDescent="0.25">
      <c r="A109" s="15"/>
      <c r="B109" s="15"/>
      <c r="C109" s="36"/>
      <c r="D109" s="37"/>
      <c r="E109" s="36"/>
      <c r="F109" s="37"/>
      <c r="G109" s="36"/>
      <c r="H109" s="38"/>
      <c r="I109" s="36"/>
      <c r="J109" s="38"/>
      <c r="K109" s="36"/>
      <c r="L109" s="38"/>
    </row>
  </sheetData>
  <mergeCells count="44">
    <mergeCell ref="A25:A28"/>
    <mergeCell ref="A30:A33"/>
    <mergeCell ref="A40:A43"/>
    <mergeCell ref="A20:A23"/>
    <mergeCell ref="A55:A58"/>
    <mergeCell ref="A45:A48"/>
    <mergeCell ref="A90:A93"/>
    <mergeCell ref="A60:A63"/>
    <mergeCell ref="A15:A18"/>
    <mergeCell ref="A65:A68"/>
    <mergeCell ref="A95:A98"/>
    <mergeCell ref="A35:A38"/>
    <mergeCell ref="A10:A13"/>
    <mergeCell ref="A105:A108"/>
    <mergeCell ref="L80:L81"/>
    <mergeCell ref="A80:A83"/>
    <mergeCell ref="L60:L61"/>
    <mergeCell ref="L100:L101"/>
    <mergeCell ref="L85:L86"/>
    <mergeCell ref="A100:A103"/>
    <mergeCell ref="A85:A88"/>
    <mergeCell ref="A75:A78"/>
    <mergeCell ref="L75:L76"/>
    <mergeCell ref="A50:A53"/>
    <mergeCell ref="L50:L51"/>
    <mergeCell ref="L55:L56"/>
    <mergeCell ref="L45:L46"/>
    <mergeCell ref="L90:L91"/>
    <mergeCell ref="A70:A73"/>
    <mergeCell ref="L70:L71"/>
    <mergeCell ref="L30:L31"/>
    <mergeCell ref="L40:L41"/>
    <mergeCell ref="L20:L21"/>
    <mergeCell ref="L105:L106"/>
    <mergeCell ref="L15:L16"/>
    <mergeCell ref="L95:L96"/>
    <mergeCell ref="L35:L36"/>
    <mergeCell ref="L10:L11"/>
    <mergeCell ref="L65:L66"/>
    <mergeCell ref="A1:L2"/>
    <mergeCell ref="J3:L3"/>
    <mergeCell ref="A5:L5"/>
    <mergeCell ref="L7:L8"/>
    <mergeCell ref="L25:L26"/>
  </mergeCells>
  <pageMargins left="0.7" right="0.7" top="0.78740157499999996" bottom="0.78740157499999996" header="0.3" footer="0.3"/>
  <pageSetup paperSize="9" scale="63" fitToWidth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workbookViewId="0">
      <selection activeCell="A65" sqref="A65"/>
    </sheetView>
  </sheetViews>
  <sheetFormatPr baseColWidth="10" defaultRowHeight="15" x14ac:dyDescent="0.25"/>
  <cols>
    <col min="1" max="1" width="5.7109375" customWidth="1"/>
    <col min="2" max="2" width="27.28515625" bestFit="1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  <col min="13" max="13" width="5.28515625" customWidth="1"/>
  </cols>
  <sheetData>
    <row r="1" spans="1:12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1" customFormat="1" x14ac:dyDescent="0.2">
      <c r="D3" s="2"/>
      <c r="F3" s="2"/>
      <c r="H3" s="2"/>
      <c r="J3" s="41" t="s">
        <v>57</v>
      </c>
      <c r="K3" s="41"/>
      <c r="L3" s="41"/>
    </row>
    <row r="4" spans="1:12" s="1" customFormat="1" ht="15.75" x14ac:dyDescent="0.25">
      <c r="D4" s="2"/>
      <c r="F4" s="2"/>
      <c r="H4" s="2"/>
      <c r="J4" s="3"/>
      <c r="K4" s="4"/>
      <c r="L4" s="3"/>
    </row>
    <row r="5" spans="1:12" s="1" customFormat="1" ht="20.100000000000001" customHeight="1" x14ac:dyDescent="0.2">
      <c r="A5" s="42" t="s">
        <v>120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1" customFormat="1" x14ac:dyDescent="0.2">
      <c r="D6" s="2"/>
      <c r="F6" s="2"/>
      <c r="H6" s="2"/>
      <c r="J6" s="2"/>
      <c r="L6" s="2"/>
    </row>
    <row r="7" spans="1:12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2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2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2" s="1" customFormat="1" ht="15.75" customHeight="1" x14ac:dyDescent="0.25">
      <c r="A10" s="48">
        <v>1</v>
      </c>
      <c r="B10" s="18" t="s">
        <v>69</v>
      </c>
      <c r="C10" s="19"/>
      <c r="D10" s="20">
        <f>SUM(D11-D12-D13)</f>
        <v>12.45</v>
      </c>
      <c r="E10" s="21"/>
      <c r="F10" s="22">
        <f>SUM(F11-F12-F13)</f>
        <v>12</v>
      </c>
      <c r="G10" s="19"/>
      <c r="H10" s="20">
        <f>H11-H12-H13</f>
        <v>9.65</v>
      </c>
      <c r="I10" s="21"/>
      <c r="J10" s="22">
        <f>J11-J12-J13</f>
        <v>11.25</v>
      </c>
      <c r="K10" s="19"/>
      <c r="L10" s="46">
        <f>D10+F10+H10+J10</f>
        <v>45.35</v>
      </c>
    </row>
    <row r="11" spans="1:12" s="1" customFormat="1" ht="15.75" customHeight="1" x14ac:dyDescent="0.25">
      <c r="A11" s="45"/>
      <c r="B11" s="18" t="s">
        <v>70</v>
      </c>
      <c r="C11" s="23" t="s">
        <v>4</v>
      </c>
      <c r="D11" s="24">
        <v>14</v>
      </c>
      <c r="E11" s="25" t="s">
        <v>4</v>
      </c>
      <c r="F11" s="26">
        <v>15</v>
      </c>
      <c r="G11" s="23" t="s">
        <v>4</v>
      </c>
      <c r="H11" s="24">
        <v>15</v>
      </c>
      <c r="I11" s="25" t="s">
        <v>4</v>
      </c>
      <c r="J11" s="26">
        <v>15.1</v>
      </c>
      <c r="K11" s="19"/>
      <c r="L11" s="46"/>
    </row>
    <row r="12" spans="1:12" s="1" customFormat="1" ht="15.75" customHeight="1" x14ac:dyDescent="0.25">
      <c r="A12" s="45"/>
      <c r="B12" s="27" t="s">
        <v>71</v>
      </c>
      <c r="C12" s="23" t="s">
        <v>6</v>
      </c>
      <c r="D12" s="24">
        <v>1.55</v>
      </c>
      <c r="E12" s="25" t="s">
        <v>6</v>
      </c>
      <c r="F12" s="26">
        <v>3</v>
      </c>
      <c r="G12" s="23" t="s">
        <v>6</v>
      </c>
      <c r="H12" s="24">
        <v>4.8499999999999996</v>
      </c>
      <c r="I12" s="25" t="s">
        <v>6</v>
      </c>
      <c r="J12" s="26">
        <v>3.85</v>
      </c>
      <c r="K12" s="23" t="s">
        <v>4</v>
      </c>
      <c r="L12" s="28">
        <f>D11+F11+H11+J11</f>
        <v>59.1</v>
      </c>
    </row>
    <row r="13" spans="1:12" s="1" customFormat="1" ht="18" customHeight="1" x14ac:dyDescent="0.25">
      <c r="A13" s="49"/>
      <c r="B13" s="30">
        <v>2011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0.5</v>
      </c>
      <c r="I13" s="33" t="s">
        <v>7</v>
      </c>
      <c r="J13" s="34">
        <v>0</v>
      </c>
      <c r="K13" s="23" t="s">
        <v>6</v>
      </c>
      <c r="L13" s="35">
        <f>D12+F12+H12+J12</f>
        <v>13.249999999999998</v>
      </c>
    </row>
    <row r="14" spans="1:12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8"/>
      <c r="I14" s="36"/>
      <c r="J14" s="38"/>
      <c r="K14" s="36"/>
      <c r="L14" s="38"/>
    </row>
    <row r="15" spans="1:12" s="1" customFormat="1" ht="15.75" customHeight="1" x14ac:dyDescent="0.25">
      <c r="A15" s="48">
        <v>2</v>
      </c>
      <c r="B15" s="18" t="s">
        <v>67</v>
      </c>
      <c r="C15" s="19"/>
      <c r="D15" s="20">
        <f>SUM(D16-D17-D18)</f>
        <v>10.95</v>
      </c>
      <c r="E15" s="21"/>
      <c r="F15" s="22">
        <f>SUM(F16-F17-F18)</f>
        <v>10</v>
      </c>
      <c r="G15" s="19"/>
      <c r="H15" s="20">
        <f>H16-H17-H18</f>
        <v>9.4</v>
      </c>
      <c r="I15" s="21"/>
      <c r="J15" s="22">
        <f>J16-J17-J18</f>
        <v>9.5</v>
      </c>
      <c r="K15" s="19"/>
      <c r="L15" s="46">
        <f>D15+F15+H15+J15</f>
        <v>39.85</v>
      </c>
    </row>
    <row r="16" spans="1:12" s="1" customFormat="1" ht="15.75" customHeight="1" x14ac:dyDescent="0.25">
      <c r="A16" s="45"/>
      <c r="B16" s="18" t="s">
        <v>68</v>
      </c>
      <c r="C16" s="23" t="s">
        <v>4</v>
      </c>
      <c r="D16" s="24">
        <v>14</v>
      </c>
      <c r="E16" s="25" t="s">
        <v>4</v>
      </c>
      <c r="F16" s="26">
        <v>13.5</v>
      </c>
      <c r="G16" s="23" t="s">
        <v>4</v>
      </c>
      <c r="H16" s="24">
        <v>13.5</v>
      </c>
      <c r="I16" s="25" t="s">
        <v>4</v>
      </c>
      <c r="J16" s="26">
        <v>14.5</v>
      </c>
      <c r="K16" s="19"/>
      <c r="L16" s="46"/>
    </row>
    <row r="17" spans="1:18" s="1" customFormat="1" ht="15.75" customHeight="1" x14ac:dyDescent="0.25">
      <c r="A17" s="45"/>
      <c r="B17" s="27" t="s">
        <v>60</v>
      </c>
      <c r="C17" s="23" t="s">
        <v>6</v>
      </c>
      <c r="D17" s="24">
        <v>3.05</v>
      </c>
      <c r="E17" s="25" t="s">
        <v>6</v>
      </c>
      <c r="F17" s="26">
        <v>3.5</v>
      </c>
      <c r="G17" s="23" t="s">
        <v>6</v>
      </c>
      <c r="H17" s="24">
        <v>3.1</v>
      </c>
      <c r="I17" s="25" t="s">
        <v>6</v>
      </c>
      <c r="J17" s="26">
        <v>4.5</v>
      </c>
      <c r="K17" s="23" t="s">
        <v>4</v>
      </c>
      <c r="L17" s="28">
        <f>D16+F16+H16+J16</f>
        <v>55.5</v>
      </c>
    </row>
    <row r="18" spans="1:18" s="1" customFormat="1" ht="18" customHeight="1" x14ac:dyDescent="0.25">
      <c r="A18" s="49"/>
      <c r="B18" s="30">
        <v>2012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1</v>
      </c>
      <c r="I18" s="33" t="s">
        <v>7</v>
      </c>
      <c r="J18" s="34">
        <v>0.5</v>
      </c>
      <c r="K18" s="23" t="s">
        <v>6</v>
      </c>
      <c r="L18" s="35">
        <f>D17+F17+H17+J17</f>
        <v>14.15</v>
      </c>
    </row>
    <row r="19" spans="1:18" s="17" customFormat="1" ht="9.9499999999999993" customHeight="1" x14ac:dyDescent="0.25">
      <c r="A19" s="15"/>
      <c r="B19" s="15"/>
      <c r="C19" s="36"/>
      <c r="D19" s="38"/>
      <c r="E19" s="36"/>
      <c r="F19" s="38"/>
      <c r="G19" s="36"/>
      <c r="H19" s="38"/>
      <c r="I19" s="36"/>
      <c r="J19" s="38"/>
      <c r="K19" s="39"/>
      <c r="L19" s="38"/>
    </row>
    <row r="20" spans="1:18" s="1" customFormat="1" ht="15.75" customHeight="1" x14ac:dyDescent="0.25">
      <c r="A20" s="48">
        <v>3</v>
      </c>
      <c r="B20" s="18" t="s">
        <v>35</v>
      </c>
      <c r="C20" s="19"/>
      <c r="D20" s="20">
        <f>SUM(D21-D22-D23)</f>
        <v>8.65</v>
      </c>
      <c r="E20" s="21"/>
      <c r="F20" s="22">
        <f>SUM(F21-F22-F23)</f>
        <v>9.1</v>
      </c>
      <c r="G20" s="19"/>
      <c r="H20" s="20">
        <f>H21-H22-H23</f>
        <v>8.4499999999999993</v>
      </c>
      <c r="I20" s="21"/>
      <c r="J20" s="22">
        <f>J21-J22-J23</f>
        <v>8.75</v>
      </c>
      <c r="K20" s="19"/>
      <c r="L20" s="46">
        <f>D20+F20+H20+J20</f>
        <v>34.950000000000003</v>
      </c>
      <c r="R20" s="30"/>
    </row>
    <row r="21" spans="1:18" s="1" customFormat="1" ht="15.75" customHeight="1" x14ac:dyDescent="0.25">
      <c r="A21" s="45"/>
      <c r="B21" s="18" t="s">
        <v>43</v>
      </c>
      <c r="C21" s="23" t="s">
        <v>4</v>
      </c>
      <c r="D21" s="24">
        <v>14</v>
      </c>
      <c r="E21" s="25" t="s">
        <v>4</v>
      </c>
      <c r="F21" s="26">
        <v>12.5</v>
      </c>
      <c r="G21" s="23" t="s">
        <v>4</v>
      </c>
      <c r="H21" s="24">
        <v>14.5</v>
      </c>
      <c r="I21" s="25" t="s">
        <v>4</v>
      </c>
      <c r="J21" s="26">
        <v>13</v>
      </c>
      <c r="K21" s="19"/>
      <c r="L21" s="46"/>
    </row>
    <row r="22" spans="1:18" s="1" customFormat="1" ht="15.75" customHeight="1" x14ac:dyDescent="0.25">
      <c r="A22" s="45"/>
      <c r="B22" s="27" t="s">
        <v>5</v>
      </c>
      <c r="C22" s="23" t="s">
        <v>6</v>
      </c>
      <c r="D22" s="24">
        <v>3.35</v>
      </c>
      <c r="E22" s="25" t="s">
        <v>6</v>
      </c>
      <c r="F22" s="26">
        <v>2.9</v>
      </c>
      <c r="G22" s="23" t="s">
        <v>6</v>
      </c>
      <c r="H22" s="24">
        <v>6.05</v>
      </c>
      <c r="I22" s="25" t="s">
        <v>6</v>
      </c>
      <c r="J22" s="26">
        <v>4.25</v>
      </c>
      <c r="K22" s="23" t="s">
        <v>4</v>
      </c>
      <c r="L22" s="28">
        <f>D21+F21+H21+J21</f>
        <v>54</v>
      </c>
    </row>
    <row r="23" spans="1:18" s="1" customFormat="1" ht="18" customHeight="1" x14ac:dyDescent="0.25">
      <c r="A23" s="49"/>
      <c r="B23" s="30">
        <v>2012</v>
      </c>
      <c r="C23" s="31" t="s">
        <v>7</v>
      </c>
      <c r="D23" s="32">
        <v>2</v>
      </c>
      <c r="E23" s="33" t="s">
        <v>7</v>
      </c>
      <c r="F23" s="34">
        <v>0.5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6</v>
      </c>
      <c r="L23" s="35">
        <f>D22+F22+H22+J22</f>
        <v>16.55</v>
      </c>
    </row>
    <row r="24" spans="1:18" s="17" customFormat="1" ht="9.9499999999999993" customHeight="1" x14ac:dyDescent="0.25">
      <c r="A24" s="15"/>
      <c r="B24" s="15"/>
      <c r="C24" s="36"/>
      <c r="D24" s="37"/>
      <c r="E24" s="36"/>
      <c r="F24" s="37"/>
      <c r="G24" s="36"/>
      <c r="H24" s="38"/>
      <c r="I24" s="36"/>
      <c r="J24" s="38"/>
      <c r="K24" s="36"/>
      <c r="L24" s="38"/>
    </row>
    <row r="25" spans="1:18" s="1" customFormat="1" ht="15.75" customHeight="1" x14ac:dyDescent="0.25">
      <c r="A25" s="48">
        <v>4</v>
      </c>
      <c r="B25" s="18" t="s">
        <v>63</v>
      </c>
      <c r="C25" s="19"/>
      <c r="D25" s="20">
        <f>SUM(D26-D27-D28)</f>
        <v>7.9499999999999993</v>
      </c>
      <c r="E25" s="21"/>
      <c r="F25" s="22">
        <f>SUM(F26-F27-F28)</f>
        <v>5.35</v>
      </c>
      <c r="G25" s="19"/>
      <c r="H25" s="20">
        <f>H26-H27-H28</f>
        <v>8.35</v>
      </c>
      <c r="I25" s="21"/>
      <c r="J25" s="22">
        <f>J26-J27-J28</f>
        <v>8.4</v>
      </c>
      <c r="K25" s="19"/>
      <c r="L25" s="46">
        <f>D25+F25+H25+J25</f>
        <v>30.049999999999997</v>
      </c>
      <c r="R25" s="30"/>
    </row>
    <row r="26" spans="1:18" s="1" customFormat="1" ht="15.75" customHeight="1" x14ac:dyDescent="0.25">
      <c r="A26" s="45"/>
      <c r="B26" s="18" t="s">
        <v>64</v>
      </c>
      <c r="C26" s="23" t="s">
        <v>4</v>
      </c>
      <c r="D26" s="24">
        <v>13</v>
      </c>
      <c r="E26" s="25" t="s">
        <v>4</v>
      </c>
      <c r="F26" s="26">
        <v>12.5</v>
      </c>
      <c r="G26" s="23" t="s">
        <v>4</v>
      </c>
      <c r="H26" s="24">
        <v>12.5</v>
      </c>
      <c r="I26" s="25" t="s">
        <v>4</v>
      </c>
      <c r="J26" s="26">
        <v>12.5</v>
      </c>
      <c r="K26" s="19"/>
      <c r="L26" s="46"/>
    </row>
    <row r="27" spans="1:18" s="1" customFormat="1" ht="15.75" customHeight="1" x14ac:dyDescent="0.25">
      <c r="A27" s="45"/>
      <c r="B27" s="27" t="s">
        <v>60</v>
      </c>
      <c r="C27" s="23" t="s">
        <v>6</v>
      </c>
      <c r="D27" s="24">
        <v>3.05</v>
      </c>
      <c r="E27" s="25" t="s">
        <v>6</v>
      </c>
      <c r="F27" s="26">
        <v>6.15</v>
      </c>
      <c r="G27" s="23" t="s">
        <v>6</v>
      </c>
      <c r="H27" s="24">
        <v>3.65</v>
      </c>
      <c r="I27" s="25" t="s">
        <v>6</v>
      </c>
      <c r="J27" s="26">
        <v>4.0999999999999996</v>
      </c>
      <c r="K27" s="23" t="s">
        <v>4</v>
      </c>
      <c r="L27" s="28">
        <f>D26+F26+H26+J26</f>
        <v>50.5</v>
      </c>
    </row>
    <row r="28" spans="1:18" s="1" customFormat="1" ht="18" customHeight="1" x14ac:dyDescent="0.25">
      <c r="A28" s="49"/>
      <c r="B28" s="30">
        <v>2012</v>
      </c>
      <c r="C28" s="31" t="s">
        <v>7</v>
      </c>
      <c r="D28" s="32">
        <v>2</v>
      </c>
      <c r="E28" s="33" t="s">
        <v>7</v>
      </c>
      <c r="F28" s="34">
        <v>1</v>
      </c>
      <c r="G28" s="31" t="s">
        <v>7</v>
      </c>
      <c r="H28" s="32">
        <v>0.5</v>
      </c>
      <c r="I28" s="33" t="s">
        <v>7</v>
      </c>
      <c r="J28" s="34">
        <v>0</v>
      </c>
      <c r="K28" s="23" t="s">
        <v>6</v>
      </c>
      <c r="L28" s="35">
        <f>D27+F27+H27+J27</f>
        <v>16.95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8"/>
      <c r="I29" s="36"/>
      <c r="J29" s="38"/>
      <c r="K29" s="36"/>
      <c r="L29" s="38"/>
    </row>
    <row r="30" spans="1:18" s="1" customFormat="1" ht="15.75" customHeight="1" x14ac:dyDescent="0.25">
      <c r="A30" s="48">
        <v>5</v>
      </c>
      <c r="B30" s="18" t="s">
        <v>51</v>
      </c>
      <c r="C30" s="19"/>
      <c r="D30" s="20">
        <f>SUM(D31-D32-D33)</f>
        <v>8.25</v>
      </c>
      <c r="E30" s="21"/>
      <c r="F30" s="22">
        <f>SUM(F31-F32-F33)</f>
        <v>9.4499999999999993</v>
      </c>
      <c r="G30" s="19"/>
      <c r="H30" s="20">
        <f>H31-H32-H33</f>
        <v>4.7</v>
      </c>
      <c r="I30" s="21"/>
      <c r="J30" s="22">
        <f>J31-J32-J33</f>
        <v>7.1</v>
      </c>
      <c r="K30" s="19"/>
      <c r="L30" s="46">
        <f>D30+F30+H30+J30</f>
        <v>29.5</v>
      </c>
    </row>
    <row r="31" spans="1:18" s="1" customFormat="1" ht="15.75" customHeight="1" x14ac:dyDescent="0.25">
      <c r="A31" s="45"/>
      <c r="B31" s="18" t="s">
        <v>52</v>
      </c>
      <c r="C31" s="23" t="s">
        <v>4</v>
      </c>
      <c r="D31" s="24">
        <v>14</v>
      </c>
      <c r="E31" s="25" t="s">
        <v>4</v>
      </c>
      <c r="F31" s="26">
        <v>12.5</v>
      </c>
      <c r="G31" s="23" t="s">
        <v>4</v>
      </c>
      <c r="H31" s="24">
        <v>13</v>
      </c>
      <c r="I31" s="25" t="s">
        <v>4</v>
      </c>
      <c r="J31" s="26">
        <v>12.6</v>
      </c>
      <c r="K31" s="19"/>
      <c r="L31" s="46"/>
    </row>
    <row r="32" spans="1:18" s="1" customFormat="1" ht="15.75" customHeight="1" x14ac:dyDescent="0.25">
      <c r="A32" s="45"/>
      <c r="B32" s="27" t="s">
        <v>5</v>
      </c>
      <c r="C32" s="23" t="s">
        <v>6</v>
      </c>
      <c r="D32" s="24">
        <v>3.75</v>
      </c>
      <c r="E32" s="25" t="s">
        <v>6</v>
      </c>
      <c r="F32" s="26">
        <v>3.05</v>
      </c>
      <c r="G32" s="23" t="s">
        <v>6</v>
      </c>
      <c r="H32" s="24">
        <v>6.8</v>
      </c>
      <c r="I32" s="25" t="s">
        <v>6</v>
      </c>
      <c r="J32" s="26">
        <v>5.5</v>
      </c>
      <c r="K32" s="23" t="s">
        <v>4</v>
      </c>
      <c r="L32" s="28">
        <f>D31+F31+H31+J31</f>
        <v>52.1</v>
      </c>
    </row>
    <row r="33" spans="1:12" s="1" customFormat="1" ht="18" customHeight="1" x14ac:dyDescent="0.25">
      <c r="A33" s="49"/>
      <c r="B33" s="30">
        <v>2012</v>
      </c>
      <c r="C33" s="31" t="s">
        <v>7</v>
      </c>
      <c r="D33" s="32">
        <v>2</v>
      </c>
      <c r="E33" s="33" t="s">
        <v>7</v>
      </c>
      <c r="F33" s="34">
        <v>0</v>
      </c>
      <c r="G33" s="31" t="s">
        <v>7</v>
      </c>
      <c r="H33" s="32">
        <v>1.5</v>
      </c>
      <c r="I33" s="33" t="s">
        <v>7</v>
      </c>
      <c r="J33" s="34">
        <v>0</v>
      </c>
      <c r="K33" s="23" t="s">
        <v>6</v>
      </c>
      <c r="L33" s="35">
        <f>D32+F32+H32+J32</f>
        <v>19.100000000000001</v>
      </c>
    </row>
    <row r="34" spans="1:12" s="17" customFormat="1" ht="9.9499999999999993" customHeight="1" x14ac:dyDescent="0.25">
      <c r="A34" s="15"/>
      <c r="B34" s="15"/>
      <c r="C34" s="36"/>
      <c r="D34" s="38"/>
      <c r="E34" s="36"/>
      <c r="F34" s="38"/>
      <c r="G34" s="36"/>
      <c r="H34" s="38"/>
      <c r="I34" s="36"/>
      <c r="J34" s="38"/>
      <c r="K34" s="39"/>
      <c r="L34" s="38"/>
    </row>
    <row r="35" spans="1:12" s="1" customFormat="1" ht="15.75" customHeight="1" x14ac:dyDescent="0.25">
      <c r="A35" s="48">
        <v>6</v>
      </c>
      <c r="B35" s="18" t="s">
        <v>36</v>
      </c>
      <c r="C35" s="19"/>
      <c r="D35" s="20">
        <f>SUM(D36-D37-D38)</f>
        <v>9.6999999999999993</v>
      </c>
      <c r="E35" s="21"/>
      <c r="F35" s="22">
        <f>SUM(F36-F37-F38)</f>
        <v>6.1</v>
      </c>
      <c r="G35" s="19"/>
      <c r="H35" s="20">
        <f>H36-H37-H38</f>
        <v>6.15</v>
      </c>
      <c r="I35" s="21"/>
      <c r="J35" s="22">
        <f>J36-J37-J38</f>
        <v>7.25</v>
      </c>
      <c r="K35" s="19"/>
      <c r="L35" s="46">
        <f>D35+F35+H35+J35</f>
        <v>29.2</v>
      </c>
    </row>
    <row r="36" spans="1:12" s="1" customFormat="1" ht="15.75" customHeight="1" x14ac:dyDescent="0.25">
      <c r="A36" s="45"/>
      <c r="B36" s="18" t="s">
        <v>37</v>
      </c>
      <c r="C36" s="23" t="s">
        <v>4</v>
      </c>
      <c r="D36" s="24">
        <v>13</v>
      </c>
      <c r="E36" s="25" t="s">
        <v>4</v>
      </c>
      <c r="F36" s="26">
        <v>12.5</v>
      </c>
      <c r="G36" s="23" t="s">
        <v>4</v>
      </c>
      <c r="H36" s="24">
        <v>12.5</v>
      </c>
      <c r="I36" s="25" t="s">
        <v>4</v>
      </c>
      <c r="J36" s="26">
        <v>13</v>
      </c>
      <c r="K36" s="19"/>
      <c r="L36" s="46"/>
    </row>
    <row r="37" spans="1:12" s="1" customFormat="1" ht="15.75" customHeight="1" x14ac:dyDescent="0.25">
      <c r="A37" s="45"/>
      <c r="B37" s="27" t="s">
        <v>9</v>
      </c>
      <c r="C37" s="23" t="s">
        <v>6</v>
      </c>
      <c r="D37" s="24">
        <v>3.3</v>
      </c>
      <c r="E37" s="25" t="s">
        <v>6</v>
      </c>
      <c r="F37" s="26">
        <v>6.4</v>
      </c>
      <c r="G37" s="23" t="s">
        <v>6</v>
      </c>
      <c r="H37" s="24">
        <v>5.85</v>
      </c>
      <c r="I37" s="25" t="s">
        <v>6</v>
      </c>
      <c r="J37" s="26">
        <v>5.75</v>
      </c>
      <c r="K37" s="23" t="s">
        <v>4</v>
      </c>
      <c r="L37" s="28">
        <f>D36+F36+H36+J36</f>
        <v>51</v>
      </c>
    </row>
    <row r="38" spans="1:12" s="1" customFormat="1" ht="18" customHeight="1" x14ac:dyDescent="0.25">
      <c r="A38" s="49"/>
      <c r="B38" s="30">
        <v>2012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0.5</v>
      </c>
      <c r="I38" s="33" t="s">
        <v>7</v>
      </c>
      <c r="J38" s="34">
        <v>0</v>
      </c>
      <c r="K38" s="23" t="s">
        <v>6</v>
      </c>
      <c r="L38" s="35">
        <f>D37+F37+H37+J37</f>
        <v>21.299999999999997</v>
      </c>
    </row>
    <row r="39" spans="1:12" s="17" customFormat="1" ht="9.9499999999999993" customHeight="1" x14ac:dyDescent="0.25">
      <c r="A39" s="15"/>
      <c r="B39" s="15"/>
      <c r="C39" s="36"/>
      <c r="D39" s="37"/>
      <c r="E39" s="36"/>
      <c r="F39" s="37"/>
      <c r="G39" s="36"/>
      <c r="H39" s="38"/>
      <c r="I39" s="36"/>
      <c r="J39" s="38"/>
      <c r="K39" s="36"/>
      <c r="L39" s="38"/>
    </row>
    <row r="40" spans="1:12" s="1" customFormat="1" ht="15.75" customHeight="1" x14ac:dyDescent="0.25">
      <c r="A40" s="48">
        <v>7</v>
      </c>
      <c r="B40" s="18" t="s">
        <v>39</v>
      </c>
      <c r="C40" s="19"/>
      <c r="D40" s="20">
        <f>SUM(D41-D42-D43)</f>
        <v>8.1</v>
      </c>
      <c r="E40" s="21"/>
      <c r="F40" s="22">
        <f>SUM(F41-F42-F43)</f>
        <v>8.0500000000000007</v>
      </c>
      <c r="G40" s="19"/>
      <c r="H40" s="20">
        <f>H41-H42-H43</f>
        <v>5</v>
      </c>
      <c r="I40" s="21"/>
      <c r="J40" s="22">
        <f>J41-J42-J43</f>
        <v>8.0500000000000007</v>
      </c>
      <c r="K40" s="19"/>
      <c r="L40" s="46">
        <f>D40+F40+H40+J40</f>
        <v>29.2</v>
      </c>
    </row>
    <row r="41" spans="1:12" s="1" customFormat="1" ht="15.75" customHeight="1" x14ac:dyDescent="0.25">
      <c r="A41" s="45"/>
      <c r="B41" s="18" t="s">
        <v>77</v>
      </c>
      <c r="C41" s="23" t="s">
        <v>4</v>
      </c>
      <c r="D41" s="24">
        <v>14</v>
      </c>
      <c r="E41" s="25" t="s">
        <v>4</v>
      </c>
      <c r="F41" s="26">
        <v>11.5</v>
      </c>
      <c r="G41" s="23" t="s">
        <v>4</v>
      </c>
      <c r="H41" s="24">
        <v>13</v>
      </c>
      <c r="I41" s="25" t="s">
        <v>4</v>
      </c>
      <c r="J41" s="26">
        <v>13.6</v>
      </c>
      <c r="K41" s="19"/>
      <c r="L41" s="46"/>
    </row>
    <row r="42" spans="1:12" s="1" customFormat="1" ht="15.75" customHeight="1" x14ac:dyDescent="0.25">
      <c r="A42" s="45"/>
      <c r="B42" s="27" t="s">
        <v>71</v>
      </c>
      <c r="C42" s="23" t="s">
        <v>6</v>
      </c>
      <c r="D42" s="24">
        <v>3.9</v>
      </c>
      <c r="E42" s="25" t="s">
        <v>6</v>
      </c>
      <c r="F42" s="26">
        <v>3.45</v>
      </c>
      <c r="G42" s="23" t="s">
        <v>6</v>
      </c>
      <c r="H42" s="24">
        <v>7.5</v>
      </c>
      <c r="I42" s="25" t="s">
        <v>6</v>
      </c>
      <c r="J42" s="26">
        <v>5.05</v>
      </c>
      <c r="K42" s="23" t="s">
        <v>4</v>
      </c>
      <c r="L42" s="28">
        <f>D41+F41+H41+J41</f>
        <v>52.1</v>
      </c>
    </row>
    <row r="43" spans="1:12" s="1" customFormat="1" ht="18" customHeight="1" x14ac:dyDescent="0.25">
      <c r="A43" s="49"/>
      <c r="B43" s="30">
        <v>2012</v>
      </c>
      <c r="C43" s="31" t="s">
        <v>7</v>
      </c>
      <c r="D43" s="32">
        <v>2</v>
      </c>
      <c r="E43" s="33" t="s">
        <v>7</v>
      </c>
      <c r="F43" s="34">
        <v>0</v>
      </c>
      <c r="G43" s="31" t="s">
        <v>7</v>
      </c>
      <c r="H43" s="32">
        <v>0.5</v>
      </c>
      <c r="I43" s="33" t="s">
        <v>7</v>
      </c>
      <c r="J43" s="34">
        <v>0.5</v>
      </c>
      <c r="K43" s="23" t="s">
        <v>6</v>
      </c>
      <c r="L43" s="35">
        <f>D42+F42+H42+J42</f>
        <v>19.899999999999999</v>
      </c>
    </row>
    <row r="44" spans="1:12" s="17" customFormat="1" ht="9.9499999999999993" customHeight="1" x14ac:dyDescent="0.25">
      <c r="A44" s="15"/>
      <c r="B44" s="15"/>
      <c r="C44" s="36"/>
      <c r="D44" s="37"/>
      <c r="E44" s="36"/>
      <c r="F44" s="37"/>
      <c r="G44" s="36"/>
      <c r="H44" s="38"/>
      <c r="I44" s="36"/>
      <c r="J44" s="38"/>
      <c r="K44" s="36"/>
      <c r="L44" s="38"/>
    </row>
    <row r="45" spans="1:12" s="1" customFormat="1" ht="15.75" customHeight="1" x14ac:dyDescent="0.25">
      <c r="A45" s="48">
        <v>8</v>
      </c>
      <c r="B45" s="18" t="s">
        <v>53</v>
      </c>
      <c r="C45" s="19"/>
      <c r="D45" s="20">
        <f>SUM(D46-D47-D48)</f>
        <v>8.5</v>
      </c>
      <c r="E45" s="21"/>
      <c r="F45" s="22">
        <f>SUM(F46-F47-F48)</f>
        <v>8.8000000000000007</v>
      </c>
      <c r="G45" s="19"/>
      <c r="H45" s="20">
        <f>H46-H47-H48</f>
        <v>2.8499999999999996</v>
      </c>
      <c r="I45" s="21"/>
      <c r="J45" s="22">
        <f>J46-J47-J48</f>
        <v>6.95</v>
      </c>
      <c r="K45" s="19"/>
      <c r="L45" s="46">
        <f>D45+F45+H45+J45</f>
        <v>27.099999999999998</v>
      </c>
    </row>
    <row r="46" spans="1:12" s="1" customFormat="1" ht="15.75" customHeight="1" x14ac:dyDescent="0.25">
      <c r="A46" s="45"/>
      <c r="B46" s="18" t="s">
        <v>76</v>
      </c>
      <c r="C46" s="23" t="s">
        <v>4</v>
      </c>
      <c r="D46" s="24">
        <v>13</v>
      </c>
      <c r="E46" s="25" t="s">
        <v>4</v>
      </c>
      <c r="F46" s="26">
        <v>11.5</v>
      </c>
      <c r="G46" s="23" t="s">
        <v>4</v>
      </c>
      <c r="H46" s="24">
        <v>12</v>
      </c>
      <c r="I46" s="25" t="s">
        <v>4</v>
      </c>
      <c r="J46" s="26">
        <v>12.5</v>
      </c>
      <c r="K46" s="19"/>
      <c r="L46" s="46"/>
    </row>
    <row r="47" spans="1:12" s="1" customFormat="1" ht="15.75" customHeight="1" x14ac:dyDescent="0.25">
      <c r="A47" s="45"/>
      <c r="B47" s="27" t="s">
        <v>71</v>
      </c>
      <c r="C47" s="23" t="s">
        <v>6</v>
      </c>
      <c r="D47" s="24">
        <v>2.5</v>
      </c>
      <c r="E47" s="25" t="s">
        <v>6</v>
      </c>
      <c r="F47" s="26">
        <v>2.7</v>
      </c>
      <c r="G47" s="23" t="s">
        <v>6</v>
      </c>
      <c r="H47" s="24">
        <v>5.65</v>
      </c>
      <c r="I47" s="25" t="s">
        <v>6</v>
      </c>
      <c r="J47" s="26">
        <v>4.55</v>
      </c>
      <c r="K47" s="23" t="s">
        <v>4</v>
      </c>
      <c r="L47" s="28">
        <f>D46+F46+H46+J46</f>
        <v>49</v>
      </c>
    </row>
    <row r="48" spans="1:12" s="1" customFormat="1" ht="18" customHeight="1" x14ac:dyDescent="0.25">
      <c r="A48" s="49"/>
      <c r="B48" s="30">
        <v>2012</v>
      </c>
      <c r="C48" s="31" t="s">
        <v>7</v>
      </c>
      <c r="D48" s="32">
        <v>2</v>
      </c>
      <c r="E48" s="33" t="s">
        <v>7</v>
      </c>
      <c r="F48" s="34">
        <v>0</v>
      </c>
      <c r="G48" s="31" t="s">
        <v>7</v>
      </c>
      <c r="H48" s="32">
        <v>3.5</v>
      </c>
      <c r="I48" s="33" t="s">
        <v>7</v>
      </c>
      <c r="J48" s="34">
        <v>1</v>
      </c>
      <c r="K48" s="23" t="s">
        <v>6</v>
      </c>
      <c r="L48" s="35">
        <f>D47+F47+H47+J47</f>
        <v>15.400000000000002</v>
      </c>
    </row>
    <row r="49" spans="1:18" s="17" customFormat="1" ht="9.9499999999999993" customHeight="1" x14ac:dyDescent="0.25">
      <c r="A49" s="15"/>
      <c r="B49" s="15"/>
      <c r="C49" s="36"/>
      <c r="D49" s="38"/>
      <c r="E49" s="36"/>
      <c r="F49" s="38"/>
      <c r="G49" s="36"/>
      <c r="H49" s="38"/>
      <c r="I49" s="36"/>
      <c r="J49" s="38"/>
      <c r="K49" s="39"/>
      <c r="L49" s="38"/>
    </row>
    <row r="50" spans="1:18" s="1" customFormat="1" ht="15.75" customHeight="1" x14ac:dyDescent="0.25">
      <c r="A50" s="48">
        <v>9</v>
      </c>
      <c r="B50" s="18" t="s">
        <v>65</v>
      </c>
      <c r="C50" s="19"/>
      <c r="D50" s="20">
        <f>SUM(D51-D52-D53)</f>
        <v>6.65</v>
      </c>
      <c r="E50" s="21"/>
      <c r="F50" s="22">
        <f>SUM(F51-F52-F53)</f>
        <v>6.05</v>
      </c>
      <c r="G50" s="19"/>
      <c r="H50" s="20">
        <f>H51-H52-H53</f>
        <v>5.3</v>
      </c>
      <c r="I50" s="21"/>
      <c r="J50" s="22">
        <f>J51-J52-J53</f>
        <v>6.3</v>
      </c>
      <c r="K50" s="19"/>
      <c r="L50" s="46">
        <f>D50+F50+H50+J50</f>
        <v>24.3</v>
      </c>
      <c r="R50" s="30"/>
    </row>
    <row r="51" spans="1:18" s="1" customFormat="1" ht="15.75" customHeight="1" x14ac:dyDescent="0.25">
      <c r="A51" s="45"/>
      <c r="B51" s="18" t="s">
        <v>66</v>
      </c>
      <c r="C51" s="23" t="s">
        <v>4</v>
      </c>
      <c r="D51" s="24">
        <v>13</v>
      </c>
      <c r="E51" s="25" t="s">
        <v>4</v>
      </c>
      <c r="F51" s="26">
        <v>12.5</v>
      </c>
      <c r="G51" s="23" t="s">
        <v>4</v>
      </c>
      <c r="H51" s="24">
        <v>12.5</v>
      </c>
      <c r="I51" s="25" t="s">
        <v>4</v>
      </c>
      <c r="J51" s="26">
        <v>13</v>
      </c>
      <c r="K51" s="19"/>
      <c r="L51" s="46"/>
    </row>
    <row r="52" spans="1:18" s="1" customFormat="1" ht="15.75" customHeight="1" x14ac:dyDescent="0.25">
      <c r="A52" s="45"/>
      <c r="B52" s="27" t="s">
        <v>60</v>
      </c>
      <c r="C52" s="23" t="s">
        <v>6</v>
      </c>
      <c r="D52" s="24">
        <v>4.3499999999999996</v>
      </c>
      <c r="E52" s="25" t="s">
        <v>6</v>
      </c>
      <c r="F52" s="26">
        <v>5.45</v>
      </c>
      <c r="G52" s="23" t="s">
        <v>6</v>
      </c>
      <c r="H52" s="24">
        <v>7.2</v>
      </c>
      <c r="I52" s="25" t="s">
        <v>6</v>
      </c>
      <c r="J52" s="26">
        <v>6.2</v>
      </c>
      <c r="K52" s="23" t="s">
        <v>4</v>
      </c>
      <c r="L52" s="28">
        <f>D51+F51+H51+J51</f>
        <v>51</v>
      </c>
    </row>
    <row r="53" spans="1:18" s="1" customFormat="1" ht="18" customHeight="1" x14ac:dyDescent="0.25">
      <c r="A53" s="49"/>
      <c r="B53" s="30">
        <v>2012</v>
      </c>
      <c r="C53" s="31" t="s">
        <v>7</v>
      </c>
      <c r="D53" s="32">
        <v>2</v>
      </c>
      <c r="E53" s="33" t="s">
        <v>7</v>
      </c>
      <c r="F53" s="34">
        <v>1</v>
      </c>
      <c r="G53" s="31" t="s">
        <v>7</v>
      </c>
      <c r="H53" s="32">
        <v>0</v>
      </c>
      <c r="I53" s="33" t="s">
        <v>7</v>
      </c>
      <c r="J53" s="34">
        <v>0.5</v>
      </c>
      <c r="K53" s="23" t="s">
        <v>6</v>
      </c>
      <c r="L53" s="35">
        <f>D52+F52+H52+J52</f>
        <v>23.2</v>
      </c>
    </row>
    <row r="54" spans="1:18" s="17" customFormat="1" ht="9.9499999999999993" customHeight="1" x14ac:dyDescent="0.25">
      <c r="A54" s="15"/>
      <c r="B54" s="15"/>
      <c r="C54" s="36"/>
      <c r="D54" s="37"/>
      <c r="E54" s="36"/>
      <c r="F54" s="37"/>
      <c r="G54" s="36"/>
      <c r="H54" s="38"/>
      <c r="I54" s="36"/>
      <c r="J54" s="38"/>
      <c r="K54" s="36"/>
      <c r="L54" s="38"/>
    </row>
    <row r="55" spans="1:18" s="1" customFormat="1" ht="15.75" customHeight="1" x14ac:dyDescent="0.25">
      <c r="A55" s="48">
        <v>10</v>
      </c>
      <c r="B55" s="18" t="s">
        <v>74</v>
      </c>
      <c r="C55" s="19"/>
      <c r="D55" s="20">
        <f>SUM(D56-D57-D58)</f>
        <v>4.55</v>
      </c>
      <c r="E55" s="21"/>
      <c r="F55" s="22">
        <f>SUM(F56-F57-F58)</f>
        <v>6.65</v>
      </c>
      <c r="G55" s="19"/>
      <c r="H55" s="20">
        <f>H56-H57-H58</f>
        <v>4.1500000000000004</v>
      </c>
      <c r="I55" s="21"/>
      <c r="J55" s="22">
        <f>J56-J57-J58</f>
        <v>3.6500000000000004</v>
      </c>
      <c r="K55" s="19"/>
      <c r="L55" s="46">
        <f>D55+F55+H55+J55</f>
        <v>19</v>
      </c>
      <c r="R55" s="30"/>
    </row>
    <row r="56" spans="1:18" s="1" customFormat="1" ht="15.75" customHeight="1" x14ac:dyDescent="0.25">
      <c r="A56" s="45"/>
      <c r="B56" s="18" t="s">
        <v>75</v>
      </c>
      <c r="C56" s="23" t="s">
        <v>4</v>
      </c>
      <c r="D56" s="24">
        <v>13</v>
      </c>
      <c r="E56" s="25" t="s">
        <v>4</v>
      </c>
      <c r="F56" s="26">
        <v>11.5</v>
      </c>
      <c r="G56" s="23" t="s">
        <v>4</v>
      </c>
      <c r="H56" s="24">
        <v>11</v>
      </c>
      <c r="I56" s="25" t="s">
        <v>4</v>
      </c>
      <c r="J56" s="26">
        <v>10.5</v>
      </c>
      <c r="K56" s="19"/>
      <c r="L56" s="46"/>
    </row>
    <row r="57" spans="1:18" s="1" customFormat="1" ht="15.75" customHeight="1" x14ac:dyDescent="0.25">
      <c r="A57" s="45"/>
      <c r="B57" s="27" t="s">
        <v>71</v>
      </c>
      <c r="C57" s="23" t="s">
        <v>6</v>
      </c>
      <c r="D57" s="24">
        <v>6.45</v>
      </c>
      <c r="E57" s="25" t="s">
        <v>6</v>
      </c>
      <c r="F57" s="26">
        <v>4.8499999999999996</v>
      </c>
      <c r="G57" s="23" t="s">
        <v>6</v>
      </c>
      <c r="H57" s="24">
        <v>5.35</v>
      </c>
      <c r="I57" s="25" t="s">
        <v>6</v>
      </c>
      <c r="J57" s="26">
        <v>6.85</v>
      </c>
      <c r="K57" s="23" t="s">
        <v>4</v>
      </c>
      <c r="L57" s="28">
        <f>D56+F56+H56+J56</f>
        <v>46</v>
      </c>
    </row>
    <row r="58" spans="1:18" s="1" customFormat="1" ht="18" customHeight="1" x14ac:dyDescent="0.25">
      <c r="A58" s="49"/>
      <c r="B58" s="30">
        <v>2012</v>
      </c>
      <c r="C58" s="31" t="s">
        <v>7</v>
      </c>
      <c r="D58" s="32">
        <v>2</v>
      </c>
      <c r="E58" s="33" t="s">
        <v>7</v>
      </c>
      <c r="F58" s="34">
        <v>0</v>
      </c>
      <c r="G58" s="31" t="s">
        <v>7</v>
      </c>
      <c r="H58" s="32">
        <v>1.5</v>
      </c>
      <c r="I58" s="33" t="s">
        <v>7</v>
      </c>
      <c r="J58" s="34">
        <v>0</v>
      </c>
      <c r="K58" s="23" t="s">
        <v>6</v>
      </c>
      <c r="L58" s="35">
        <f>D57+F57+H57+J57</f>
        <v>23.5</v>
      </c>
    </row>
    <row r="59" spans="1:18" s="17" customFormat="1" ht="9.9499999999999993" customHeight="1" x14ac:dyDescent="0.25">
      <c r="A59" s="15"/>
      <c r="B59" s="15"/>
      <c r="C59" s="36"/>
      <c r="D59" s="37"/>
      <c r="E59" s="36"/>
      <c r="F59" s="37"/>
      <c r="G59" s="36"/>
      <c r="H59" s="38"/>
      <c r="I59" s="36"/>
      <c r="J59" s="38"/>
      <c r="K59" s="36"/>
      <c r="L59" s="38"/>
    </row>
    <row r="60" spans="1:18" s="1" customFormat="1" ht="15.75" customHeight="1" x14ac:dyDescent="0.25">
      <c r="A60" s="48">
        <v>11</v>
      </c>
      <c r="B60" s="18" t="s">
        <v>72</v>
      </c>
      <c r="C60" s="19"/>
      <c r="D60" s="20">
        <f>SUM(D61-D62-D63)</f>
        <v>4.6500000000000004</v>
      </c>
      <c r="E60" s="21"/>
      <c r="F60" s="22">
        <f>SUM(F61-F62-F63)</f>
        <v>6.45</v>
      </c>
      <c r="G60" s="19"/>
      <c r="H60" s="20">
        <f>H61-H62-H63</f>
        <v>2.8499999999999996</v>
      </c>
      <c r="I60" s="21"/>
      <c r="J60" s="22">
        <f>J61-J62-J63</f>
        <v>2</v>
      </c>
      <c r="K60" s="19"/>
      <c r="L60" s="46">
        <f>D60+F60+H60+J60</f>
        <v>15.950000000000001</v>
      </c>
      <c r="R60" s="30"/>
    </row>
    <row r="61" spans="1:18" s="1" customFormat="1" ht="15.75" customHeight="1" x14ac:dyDescent="0.25">
      <c r="A61" s="45"/>
      <c r="B61" s="18" t="s">
        <v>73</v>
      </c>
      <c r="C61" s="23" t="s">
        <v>4</v>
      </c>
      <c r="D61" s="24">
        <v>13</v>
      </c>
      <c r="E61" s="25" t="s">
        <v>4</v>
      </c>
      <c r="F61" s="26">
        <v>11</v>
      </c>
      <c r="G61" s="23" t="s">
        <v>4</v>
      </c>
      <c r="H61" s="24">
        <v>11</v>
      </c>
      <c r="I61" s="25" t="s">
        <v>4</v>
      </c>
      <c r="J61" s="26">
        <v>8</v>
      </c>
      <c r="K61" s="19"/>
      <c r="L61" s="46"/>
    </row>
    <row r="62" spans="1:18" s="1" customFormat="1" ht="15.75" customHeight="1" x14ac:dyDescent="0.25">
      <c r="A62" s="45"/>
      <c r="B62" s="27" t="s">
        <v>71</v>
      </c>
      <c r="C62" s="23" t="s">
        <v>6</v>
      </c>
      <c r="D62" s="24">
        <v>6.35</v>
      </c>
      <c r="E62" s="25" t="s">
        <v>6</v>
      </c>
      <c r="F62" s="26">
        <v>4.55</v>
      </c>
      <c r="G62" s="23" t="s">
        <v>6</v>
      </c>
      <c r="H62" s="24">
        <v>5.65</v>
      </c>
      <c r="I62" s="25" t="s">
        <v>6</v>
      </c>
      <c r="J62" s="26">
        <v>5.5</v>
      </c>
      <c r="K62" s="23" t="s">
        <v>4</v>
      </c>
      <c r="L62" s="28">
        <f>D61+F61+H61+J61</f>
        <v>43</v>
      </c>
    </row>
    <row r="63" spans="1:18" s="1" customFormat="1" ht="18" customHeight="1" x14ac:dyDescent="0.25">
      <c r="A63" s="49"/>
      <c r="B63" s="30">
        <v>2011</v>
      </c>
      <c r="C63" s="31" t="s">
        <v>7</v>
      </c>
      <c r="D63" s="32">
        <v>2</v>
      </c>
      <c r="E63" s="33" t="s">
        <v>7</v>
      </c>
      <c r="F63" s="34">
        <v>0</v>
      </c>
      <c r="G63" s="31" t="s">
        <v>7</v>
      </c>
      <c r="H63" s="32">
        <v>2.5</v>
      </c>
      <c r="I63" s="33" t="s">
        <v>7</v>
      </c>
      <c r="J63" s="34">
        <v>0.5</v>
      </c>
      <c r="K63" s="23" t="s">
        <v>6</v>
      </c>
      <c r="L63" s="35">
        <f>D62+F62+H62+J62</f>
        <v>22.049999999999997</v>
      </c>
    </row>
    <row r="64" spans="1:18" s="17" customFormat="1" ht="9.9499999999999993" customHeight="1" x14ac:dyDescent="0.25">
      <c r="A64" s="15"/>
      <c r="B64" s="15"/>
      <c r="C64" s="36"/>
      <c r="D64" s="37"/>
      <c r="E64" s="36"/>
      <c r="F64" s="37"/>
      <c r="G64" s="36"/>
      <c r="H64" s="38"/>
      <c r="I64" s="36"/>
      <c r="J64" s="38"/>
      <c r="K64" s="36"/>
      <c r="L64" s="38"/>
    </row>
  </sheetData>
  <mergeCells count="26">
    <mergeCell ref="A60:A63"/>
    <mergeCell ref="L60:L61"/>
    <mergeCell ref="A50:A53"/>
    <mergeCell ref="L50:L51"/>
    <mergeCell ref="A55:A58"/>
    <mergeCell ref="L55:L56"/>
    <mergeCell ref="A35:A38"/>
    <mergeCell ref="L35:L36"/>
    <mergeCell ref="A40:A43"/>
    <mergeCell ref="L40:L41"/>
    <mergeCell ref="A45:A48"/>
    <mergeCell ref="L45:L46"/>
    <mergeCell ref="A25:A28"/>
    <mergeCell ref="L25:L26"/>
    <mergeCell ref="A30:A33"/>
    <mergeCell ref="L30:L31"/>
    <mergeCell ref="A20:A23"/>
    <mergeCell ref="L20:L21"/>
    <mergeCell ref="A15:A18"/>
    <mergeCell ref="L15:L16"/>
    <mergeCell ref="A1:L2"/>
    <mergeCell ref="J3:L3"/>
    <mergeCell ref="A5:L5"/>
    <mergeCell ref="L7:L8"/>
    <mergeCell ref="A10:A13"/>
    <mergeCell ref="L10:L11"/>
  </mergeCells>
  <pageMargins left="0.7" right="0.7" top="0.78740157499999996" bottom="0.78740157499999996" header="0.3" footer="0.3"/>
  <pageSetup paperSize="9" scale="63" fitToWidth="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zoomScaleNormal="100" workbookViewId="0">
      <selection activeCell="A4" sqref="A4"/>
    </sheetView>
  </sheetViews>
  <sheetFormatPr baseColWidth="10" defaultRowHeight="15" x14ac:dyDescent="0.25"/>
  <cols>
    <col min="1" max="1" width="5.7109375" customWidth="1"/>
    <col min="2" max="2" width="27.28515625" bestFit="1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  <col min="13" max="13" width="5.28515625" customWidth="1"/>
  </cols>
  <sheetData>
    <row r="1" spans="1:12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1" customFormat="1" x14ac:dyDescent="0.2">
      <c r="D3" s="2"/>
      <c r="F3" s="2"/>
      <c r="H3" s="2"/>
      <c r="J3" s="41" t="s">
        <v>57</v>
      </c>
      <c r="K3" s="41"/>
      <c r="L3" s="41"/>
    </row>
    <row r="4" spans="1:12" s="1" customFormat="1" ht="15.75" x14ac:dyDescent="0.25">
      <c r="D4" s="2"/>
      <c r="F4" s="2"/>
      <c r="H4" s="2"/>
      <c r="J4" s="3"/>
      <c r="K4" s="4"/>
      <c r="L4" s="3"/>
    </row>
    <row r="5" spans="1:12" s="1" customFormat="1" ht="20.100000000000001" customHeight="1" x14ac:dyDescent="0.2">
      <c r="A5" s="42" t="s">
        <v>121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2" s="1" customFormat="1" x14ac:dyDescent="0.2">
      <c r="D6" s="2"/>
      <c r="F6" s="2"/>
      <c r="H6" s="2"/>
      <c r="J6" s="2"/>
      <c r="L6" s="2"/>
    </row>
    <row r="7" spans="1:12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2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2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2" s="1" customFormat="1" ht="15.75" customHeight="1" x14ac:dyDescent="0.25">
      <c r="A10" s="48">
        <v>1</v>
      </c>
      <c r="B10" s="18" t="s">
        <v>39</v>
      </c>
      <c r="C10" s="19"/>
      <c r="D10" s="20">
        <f>SUM(D11-D12-D13)</f>
        <v>10.7</v>
      </c>
      <c r="E10" s="21"/>
      <c r="F10" s="22">
        <f>SUM(F11-F12-F13)</f>
        <v>9.35</v>
      </c>
      <c r="G10" s="19"/>
      <c r="H10" s="20">
        <f>H11-H12-H13</f>
        <v>11.7</v>
      </c>
      <c r="I10" s="21"/>
      <c r="J10" s="22">
        <f>J11-J12-J13</f>
        <v>11</v>
      </c>
      <c r="K10" s="19"/>
      <c r="L10" s="46">
        <f>D10+F10+H10+J10</f>
        <v>42.75</v>
      </c>
    </row>
    <row r="11" spans="1:12" s="1" customFormat="1" ht="15.75" customHeight="1" x14ac:dyDescent="0.25">
      <c r="A11" s="45"/>
      <c r="B11" s="18" t="s">
        <v>62</v>
      </c>
      <c r="C11" s="23" t="s">
        <v>4</v>
      </c>
      <c r="D11" s="24">
        <v>13</v>
      </c>
      <c r="E11" s="25" t="s">
        <v>4</v>
      </c>
      <c r="F11" s="26">
        <v>13.5</v>
      </c>
      <c r="G11" s="23" t="s">
        <v>4</v>
      </c>
      <c r="H11" s="24">
        <v>14</v>
      </c>
      <c r="I11" s="25" t="s">
        <v>4</v>
      </c>
      <c r="J11" s="26">
        <v>14.6</v>
      </c>
      <c r="K11" s="19"/>
      <c r="L11" s="46"/>
    </row>
    <row r="12" spans="1:12" s="1" customFormat="1" ht="15.75" customHeight="1" x14ac:dyDescent="0.25">
      <c r="A12" s="45"/>
      <c r="B12" s="27" t="s">
        <v>60</v>
      </c>
      <c r="C12" s="23" t="s">
        <v>6</v>
      </c>
      <c r="D12" s="24">
        <v>2.2999999999999998</v>
      </c>
      <c r="E12" s="25" t="s">
        <v>6</v>
      </c>
      <c r="F12" s="26">
        <v>4.1500000000000004</v>
      </c>
      <c r="G12" s="23" t="s">
        <v>6</v>
      </c>
      <c r="H12" s="24">
        <v>2.2999999999999998</v>
      </c>
      <c r="I12" s="25" t="s">
        <v>6</v>
      </c>
      <c r="J12" s="26">
        <v>3.6</v>
      </c>
      <c r="K12" s="23" t="s">
        <v>4</v>
      </c>
      <c r="L12" s="28">
        <f>D11+F11+H11+J11</f>
        <v>55.1</v>
      </c>
    </row>
    <row r="13" spans="1:12" s="1" customFormat="1" ht="18" customHeight="1" x14ac:dyDescent="0.25">
      <c r="A13" s="49"/>
      <c r="B13" s="30">
        <v>2013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6</v>
      </c>
      <c r="L13" s="35">
        <f>D12+F12+H12+J12</f>
        <v>12.35</v>
      </c>
    </row>
    <row r="14" spans="1:12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8"/>
      <c r="I14" s="36"/>
      <c r="J14" s="38"/>
      <c r="K14" s="36"/>
      <c r="L14" s="38"/>
    </row>
    <row r="15" spans="1:12" s="1" customFormat="1" ht="15.75" customHeight="1" x14ac:dyDescent="0.25">
      <c r="A15" s="48">
        <v>2</v>
      </c>
      <c r="B15" s="18" t="s">
        <v>44</v>
      </c>
      <c r="C15" s="19"/>
      <c r="D15" s="20">
        <f>SUM(D16-D17-D18)</f>
        <v>10.45</v>
      </c>
      <c r="E15" s="21"/>
      <c r="F15" s="22">
        <f>SUM(F16-F17-F18)</f>
        <v>10.95</v>
      </c>
      <c r="G15" s="19"/>
      <c r="H15" s="20">
        <f>H16-H17-H18</f>
        <v>11.7</v>
      </c>
      <c r="I15" s="21"/>
      <c r="J15" s="22">
        <f>J16-J17-J18</f>
        <v>8.9</v>
      </c>
      <c r="K15" s="19"/>
      <c r="L15" s="46">
        <f>D15+F15+H15+J15</f>
        <v>41.999999999999993</v>
      </c>
    </row>
    <row r="16" spans="1:12" s="1" customFormat="1" ht="15.75" customHeight="1" x14ac:dyDescent="0.25">
      <c r="A16" s="45"/>
      <c r="B16" s="18" t="s">
        <v>45</v>
      </c>
      <c r="C16" s="23" t="s">
        <v>4</v>
      </c>
      <c r="D16" s="24">
        <v>14</v>
      </c>
      <c r="E16" s="25" t="s">
        <v>4</v>
      </c>
      <c r="F16" s="26">
        <v>13</v>
      </c>
      <c r="G16" s="23" t="s">
        <v>4</v>
      </c>
      <c r="H16" s="24">
        <v>14.5</v>
      </c>
      <c r="I16" s="25" t="s">
        <v>4</v>
      </c>
      <c r="J16" s="26">
        <v>14.5</v>
      </c>
      <c r="K16" s="19"/>
      <c r="L16" s="46"/>
    </row>
    <row r="17" spans="1:18" s="1" customFormat="1" ht="15.75" customHeight="1" x14ac:dyDescent="0.25">
      <c r="A17" s="45"/>
      <c r="B17" s="27" t="s">
        <v>5</v>
      </c>
      <c r="C17" s="23" t="s">
        <v>6</v>
      </c>
      <c r="D17" s="24">
        <v>3.55</v>
      </c>
      <c r="E17" s="25" t="s">
        <v>6</v>
      </c>
      <c r="F17" s="26">
        <v>2.0499999999999998</v>
      </c>
      <c r="G17" s="23" t="s">
        <v>6</v>
      </c>
      <c r="H17" s="24">
        <v>2.8</v>
      </c>
      <c r="I17" s="25" t="s">
        <v>6</v>
      </c>
      <c r="J17" s="26">
        <v>5.6</v>
      </c>
      <c r="K17" s="23" t="s">
        <v>4</v>
      </c>
      <c r="L17" s="28">
        <f>D16+F16+H16+J16</f>
        <v>56</v>
      </c>
    </row>
    <row r="18" spans="1:18" s="1" customFormat="1" ht="18" customHeight="1" x14ac:dyDescent="0.25">
      <c r="A18" s="49"/>
      <c r="B18" s="30">
        <v>2013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6</v>
      </c>
      <c r="L18" s="35">
        <f>D17+F17+H17+J17</f>
        <v>13.999999999999998</v>
      </c>
    </row>
    <row r="19" spans="1:18" s="17" customFormat="1" ht="9.9499999999999993" customHeight="1" x14ac:dyDescent="0.25">
      <c r="A19" s="15"/>
      <c r="B19" s="15"/>
      <c r="C19" s="36"/>
      <c r="D19" s="38"/>
      <c r="E19" s="36"/>
      <c r="F19" s="38"/>
      <c r="G19" s="36"/>
      <c r="H19" s="38"/>
      <c r="I19" s="36"/>
      <c r="J19" s="38"/>
      <c r="K19" s="39"/>
      <c r="L19" s="38"/>
    </row>
    <row r="20" spans="1:18" s="1" customFormat="1" ht="15.75" customHeight="1" x14ac:dyDescent="0.25">
      <c r="A20" s="48">
        <v>3</v>
      </c>
      <c r="B20" s="18" t="s">
        <v>39</v>
      </c>
      <c r="C20" s="19"/>
      <c r="D20" s="20">
        <f>SUM(D21-D22-D23)</f>
        <v>11.3</v>
      </c>
      <c r="E20" s="21"/>
      <c r="F20" s="22">
        <f>SUM(F21-F22-F23)</f>
        <v>9.4499999999999993</v>
      </c>
      <c r="G20" s="19"/>
      <c r="H20" s="20">
        <f>H21-H22-H23</f>
        <v>10.7</v>
      </c>
      <c r="I20" s="21"/>
      <c r="J20" s="22">
        <f>J21-J22-J23</f>
        <v>9.9499999999999993</v>
      </c>
      <c r="K20" s="19"/>
      <c r="L20" s="46">
        <f>D20+F20+H20+J20</f>
        <v>41.4</v>
      </c>
    </row>
    <row r="21" spans="1:18" s="1" customFormat="1" ht="15.75" customHeight="1" x14ac:dyDescent="0.25">
      <c r="A21" s="45"/>
      <c r="B21" s="18" t="s">
        <v>40</v>
      </c>
      <c r="C21" s="23" t="s">
        <v>4</v>
      </c>
      <c r="D21" s="24">
        <v>14</v>
      </c>
      <c r="E21" s="25" t="s">
        <v>4</v>
      </c>
      <c r="F21" s="26">
        <v>13</v>
      </c>
      <c r="G21" s="23" t="s">
        <v>4</v>
      </c>
      <c r="H21" s="24">
        <v>15</v>
      </c>
      <c r="I21" s="25" t="s">
        <v>4</v>
      </c>
      <c r="J21" s="26">
        <v>15</v>
      </c>
      <c r="K21" s="19"/>
      <c r="L21" s="46"/>
    </row>
    <row r="22" spans="1:18" s="1" customFormat="1" ht="15.75" customHeight="1" x14ac:dyDescent="0.25">
      <c r="A22" s="45"/>
      <c r="B22" s="27" t="s">
        <v>5</v>
      </c>
      <c r="C22" s="23" t="s">
        <v>6</v>
      </c>
      <c r="D22" s="24">
        <v>2.7</v>
      </c>
      <c r="E22" s="25" t="s">
        <v>6</v>
      </c>
      <c r="F22" s="26">
        <v>3.55</v>
      </c>
      <c r="G22" s="23" t="s">
        <v>6</v>
      </c>
      <c r="H22" s="24">
        <v>3.8</v>
      </c>
      <c r="I22" s="25" t="s">
        <v>6</v>
      </c>
      <c r="J22" s="26">
        <v>5.05</v>
      </c>
      <c r="K22" s="23" t="s">
        <v>4</v>
      </c>
      <c r="L22" s="28">
        <f>D21+F21+H21+J21</f>
        <v>57</v>
      </c>
    </row>
    <row r="23" spans="1:18" s="1" customFormat="1" ht="18" customHeight="1" x14ac:dyDescent="0.25">
      <c r="A23" s="49"/>
      <c r="B23" s="30">
        <v>2013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0.5</v>
      </c>
      <c r="I23" s="33" t="s">
        <v>7</v>
      </c>
      <c r="J23" s="34">
        <v>0</v>
      </c>
      <c r="K23" s="23" t="s">
        <v>6</v>
      </c>
      <c r="L23" s="35">
        <f>D22+F22+H22+J22</f>
        <v>15.100000000000001</v>
      </c>
    </row>
    <row r="24" spans="1:18" s="17" customFormat="1" ht="9.9499999999999993" customHeight="1" x14ac:dyDescent="0.25">
      <c r="A24" s="15"/>
      <c r="B24" s="15"/>
      <c r="C24" s="36"/>
      <c r="D24" s="37"/>
      <c r="E24" s="36"/>
      <c r="F24" s="37"/>
      <c r="G24" s="36"/>
      <c r="H24" s="38"/>
      <c r="I24" s="36"/>
      <c r="J24" s="38"/>
      <c r="K24" s="36"/>
      <c r="L24" s="38"/>
    </row>
    <row r="25" spans="1:18" s="1" customFormat="1" ht="15.75" customHeight="1" x14ac:dyDescent="0.25">
      <c r="A25" s="48">
        <v>4</v>
      </c>
      <c r="B25" s="18" t="s">
        <v>49</v>
      </c>
      <c r="C25" s="19"/>
      <c r="D25" s="20">
        <f>SUM(D26-D27-D28)</f>
        <v>10.3</v>
      </c>
      <c r="E25" s="21"/>
      <c r="F25" s="22">
        <f>SUM(F26-F27-F28)</f>
        <v>8.75</v>
      </c>
      <c r="G25" s="19"/>
      <c r="H25" s="20">
        <f>H26-H27-H28</f>
        <v>9.6</v>
      </c>
      <c r="I25" s="21"/>
      <c r="J25" s="22">
        <f>J26-J27-J28</f>
        <v>11.95</v>
      </c>
      <c r="K25" s="19"/>
      <c r="L25" s="46">
        <f>D25+F25+H25+J25</f>
        <v>40.599999999999994</v>
      </c>
      <c r="R25" s="30"/>
    </row>
    <row r="26" spans="1:18" s="1" customFormat="1" ht="15.75" customHeight="1" x14ac:dyDescent="0.25">
      <c r="A26" s="45"/>
      <c r="B26" s="18" t="s">
        <v>50</v>
      </c>
      <c r="C26" s="23" t="s">
        <v>4</v>
      </c>
      <c r="D26" s="24">
        <v>14</v>
      </c>
      <c r="E26" s="25" t="s">
        <v>4</v>
      </c>
      <c r="F26" s="26">
        <v>12.5</v>
      </c>
      <c r="G26" s="23" t="s">
        <v>4</v>
      </c>
      <c r="H26" s="24">
        <v>15</v>
      </c>
      <c r="I26" s="25" t="s">
        <v>4</v>
      </c>
      <c r="J26" s="26">
        <v>14.5</v>
      </c>
      <c r="K26" s="19"/>
      <c r="L26" s="46"/>
    </row>
    <row r="27" spans="1:18" s="1" customFormat="1" ht="15.75" customHeight="1" x14ac:dyDescent="0.25">
      <c r="A27" s="45"/>
      <c r="B27" s="27" t="s">
        <v>5</v>
      </c>
      <c r="C27" s="23" t="s">
        <v>6</v>
      </c>
      <c r="D27" s="24">
        <v>3.7</v>
      </c>
      <c r="E27" s="25" t="s">
        <v>6</v>
      </c>
      <c r="F27" s="26">
        <v>3.75</v>
      </c>
      <c r="G27" s="23" t="s">
        <v>6</v>
      </c>
      <c r="H27" s="24">
        <v>3.9</v>
      </c>
      <c r="I27" s="25" t="s">
        <v>6</v>
      </c>
      <c r="J27" s="26">
        <v>2.5499999999999998</v>
      </c>
      <c r="K27" s="23" t="s">
        <v>4</v>
      </c>
      <c r="L27" s="28">
        <f>D26+F26+H26+J26</f>
        <v>56</v>
      </c>
    </row>
    <row r="28" spans="1:18" s="1" customFormat="1" ht="18" customHeight="1" x14ac:dyDescent="0.25">
      <c r="A28" s="49"/>
      <c r="B28" s="30">
        <v>2013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1.5</v>
      </c>
      <c r="I28" s="33" t="s">
        <v>7</v>
      </c>
      <c r="J28" s="34">
        <v>0</v>
      </c>
      <c r="K28" s="23" t="s">
        <v>6</v>
      </c>
      <c r="L28" s="35">
        <f>D27+F27+H27+J27</f>
        <v>13.899999999999999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8"/>
      <c r="I29" s="36"/>
      <c r="J29" s="38"/>
      <c r="K29" s="36"/>
      <c r="L29" s="38"/>
    </row>
    <row r="30" spans="1:18" s="1" customFormat="1" ht="15.75" customHeight="1" x14ac:dyDescent="0.25">
      <c r="A30" s="48">
        <v>5</v>
      </c>
      <c r="B30" s="18" t="s">
        <v>8</v>
      </c>
      <c r="C30" s="19"/>
      <c r="D30" s="20">
        <f>SUM(D31-D32-D33)</f>
        <v>11.95</v>
      </c>
      <c r="E30" s="21"/>
      <c r="F30" s="22">
        <f>SUM(F31-F32-F33)</f>
        <v>8.65</v>
      </c>
      <c r="G30" s="19"/>
      <c r="H30" s="20">
        <f>H31-H32-H33</f>
        <v>8.65</v>
      </c>
      <c r="I30" s="21"/>
      <c r="J30" s="22">
        <f>J31-J32-J33</f>
        <v>9.6999999999999993</v>
      </c>
      <c r="K30" s="19"/>
      <c r="L30" s="46">
        <f>D30+F30+H30+J30</f>
        <v>38.950000000000003</v>
      </c>
      <c r="R30" s="30"/>
    </row>
    <row r="31" spans="1:18" s="1" customFormat="1" ht="15.75" customHeight="1" x14ac:dyDescent="0.25">
      <c r="A31" s="45"/>
      <c r="B31" s="18" t="s">
        <v>46</v>
      </c>
      <c r="C31" s="23" t="s">
        <v>4</v>
      </c>
      <c r="D31" s="24">
        <v>14</v>
      </c>
      <c r="E31" s="25" t="s">
        <v>4</v>
      </c>
      <c r="F31" s="26">
        <v>12.5</v>
      </c>
      <c r="G31" s="23" t="s">
        <v>4</v>
      </c>
      <c r="H31" s="24">
        <v>15</v>
      </c>
      <c r="I31" s="25" t="s">
        <v>4</v>
      </c>
      <c r="J31" s="26">
        <v>14.1</v>
      </c>
      <c r="K31" s="19"/>
      <c r="L31" s="46"/>
    </row>
    <row r="32" spans="1:18" s="1" customFormat="1" ht="15.75" customHeight="1" x14ac:dyDescent="0.25">
      <c r="A32" s="45"/>
      <c r="B32" s="27" t="s">
        <v>5</v>
      </c>
      <c r="C32" s="23" t="s">
        <v>6</v>
      </c>
      <c r="D32" s="24">
        <v>2.0499999999999998</v>
      </c>
      <c r="E32" s="25" t="s">
        <v>6</v>
      </c>
      <c r="F32" s="26">
        <v>3.85</v>
      </c>
      <c r="G32" s="23" t="s">
        <v>6</v>
      </c>
      <c r="H32" s="24">
        <v>4.8499999999999996</v>
      </c>
      <c r="I32" s="25" t="s">
        <v>6</v>
      </c>
      <c r="J32" s="26">
        <v>4.4000000000000004</v>
      </c>
      <c r="K32" s="23" t="s">
        <v>4</v>
      </c>
      <c r="L32" s="28">
        <f>D31+F31+H31+J31</f>
        <v>55.6</v>
      </c>
    </row>
    <row r="33" spans="1:18" s="1" customFormat="1" ht="18" customHeight="1" x14ac:dyDescent="0.25">
      <c r="A33" s="49"/>
      <c r="B33" s="30">
        <v>2013</v>
      </c>
      <c r="C33" s="31" t="s">
        <v>7</v>
      </c>
      <c r="D33" s="32">
        <v>0</v>
      </c>
      <c r="E33" s="33" t="s">
        <v>7</v>
      </c>
      <c r="F33" s="34">
        <v>0</v>
      </c>
      <c r="G33" s="31" t="s">
        <v>7</v>
      </c>
      <c r="H33" s="32">
        <v>1.5</v>
      </c>
      <c r="I33" s="33" t="s">
        <v>7</v>
      </c>
      <c r="J33" s="34">
        <v>0</v>
      </c>
      <c r="K33" s="23" t="s">
        <v>6</v>
      </c>
      <c r="L33" s="35">
        <f>D32+F32+H32+J32</f>
        <v>15.15</v>
      </c>
    </row>
    <row r="34" spans="1:18" s="17" customFormat="1" ht="9.9499999999999993" customHeight="1" x14ac:dyDescent="0.25">
      <c r="A34" s="15"/>
      <c r="B34" s="15"/>
      <c r="C34" s="36"/>
      <c r="D34" s="37"/>
      <c r="E34" s="36"/>
      <c r="F34" s="37"/>
      <c r="G34" s="36"/>
      <c r="H34" s="38"/>
      <c r="I34" s="36"/>
      <c r="J34" s="38"/>
      <c r="K34" s="36"/>
      <c r="L34" s="38"/>
    </row>
    <row r="35" spans="1:18" s="1" customFormat="1" ht="15.75" customHeight="1" x14ac:dyDescent="0.25">
      <c r="A35" s="48">
        <v>6</v>
      </c>
      <c r="B35" s="18" t="s">
        <v>47</v>
      </c>
      <c r="C35" s="19"/>
      <c r="D35" s="20">
        <f>SUM(D36-D37-D38)</f>
        <v>11.1</v>
      </c>
      <c r="E35" s="21"/>
      <c r="F35" s="22">
        <f>SUM(F36-F37-F38)</f>
        <v>7.65</v>
      </c>
      <c r="G35" s="19"/>
      <c r="H35" s="20">
        <f>H36-H37-H38</f>
        <v>11.05</v>
      </c>
      <c r="I35" s="21"/>
      <c r="J35" s="22">
        <f>J36-J37-J38</f>
        <v>8.5</v>
      </c>
      <c r="K35" s="19"/>
      <c r="L35" s="46">
        <f>D35+F35+H35+J35</f>
        <v>38.299999999999997</v>
      </c>
      <c r="R35" s="30"/>
    </row>
    <row r="36" spans="1:18" s="1" customFormat="1" ht="15.75" customHeight="1" x14ac:dyDescent="0.25">
      <c r="A36" s="45"/>
      <c r="B36" s="18" t="s">
        <v>48</v>
      </c>
      <c r="C36" s="23" t="s">
        <v>4</v>
      </c>
      <c r="D36" s="24">
        <v>14</v>
      </c>
      <c r="E36" s="25" t="s">
        <v>4</v>
      </c>
      <c r="F36" s="26">
        <v>12.5</v>
      </c>
      <c r="G36" s="23" t="s">
        <v>4</v>
      </c>
      <c r="H36" s="24">
        <v>13.8</v>
      </c>
      <c r="I36" s="25" t="s">
        <v>4</v>
      </c>
      <c r="J36" s="26">
        <v>14.1</v>
      </c>
      <c r="K36" s="19"/>
      <c r="L36" s="46"/>
    </row>
    <row r="37" spans="1:18" s="1" customFormat="1" ht="15.75" customHeight="1" x14ac:dyDescent="0.25">
      <c r="A37" s="45"/>
      <c r="B37" s="27" t="s">
        <v>5</v>
      </c>
      <c r="C37" s="23" t="s">
        <v>6</v>
      </c>
      <c r="D37" s="24">
        <v>2.9</v>
      </c>
      <c r="E37" s="25" t="s">
        <v>6</v>
      </c>
      <c r="F37" s="26">
        <v>4.8499999999999996</v>
      </c>
      <c r="G37" s="23" t="s">
        <v>6</v>
      </c>
      <c r="H37" s="24">
        <v>2.75</v>
      </c>
      <c r="I37" s="25" t="s">
        <v>6</v>
      </c>
      <c r="J37" s="26">
        <v>5.6</v>
      </c>
      <c r="K37" s="23" t="s">
        <v>4</v>
      </c>
      <c r="L37" s="28">
        <f>D36+F36+H36+J36</f>
        <v>54.4</v>
      </c>
    </row>
    <row r="38" spans="1:18" s="1" customFormat="1" ht="18" customHeight="1" x14ac:dyDescent="0.25">
      <c r="A38" s="49"/>
      <c r="B38" s="30">
        <v>2013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0</v>
      </c>
      <c r="I38" s="33" t="s">
        <v>7</v>
      </c>
      <c r="J38" s="34">
        <v>0</v>
      </c>
      <c r="K38" s="23" t="s">
        <v>6</v>
      </c>
      <c r="L38" s="35">
        <f>D37+F37+H37+J37</f>
        <v>16.100000000000001</v>
      </c>
    </row>
    <row r="39" spans="1:18" s="17" customFormat="1" ht="9.9499999999999993" customHeight="1" x14ac:dyDescent="0.25">
      <c r="A39" s="15"/>
      <c r="B39" s="15"/>
      <c r="C39" s="36"/>
      <c r="D39" s="37"/>
      <c r="E39" s="36"/>
      <c r="F39" s="37"/>
      <c r="G39" s="36"/>
      <c r="H39" s="38"/>
      <c r="I39" s="36"/>
      <c r="J39" s="38"/>
      <c r="K39" s="36"/>
      <c r="L39" s="38"/>
    </row>
    <row r="40" spans="1:18" s="1" customFormat="1" ht="15.75" customHeight="1" x14ac:dyDescent="0.25">
      <c r="A40" s="48">
        <v>7</v>
      </c>
      <c r="B40" s="18" t="s">
        <v>41</v>
      </c>
      <c r="C40" s="19"/>
      <c r="D40" s="20">
        <f>SUM(D41-D42-D43)</f>
        <v>9.3000000000000007</v>
      </c>
      <c r="E40" s="21"/>
      <c r="F40" s="22">
        <f>SUM(F41-F42-F43)</f>
        <v>6.9</v>
      </c>
      <c r="G40" s="19"/>
      <c r="H40" s="20">
        <f>H41-H42-H43</f>
        <v>8.5500000000000007</v>
      </c>
      <c r="I40" s="21"/>
      <c r="J40" s="22">
        <f>J41-J42-J43</f>
        <v>9.5500000000000007</v>
      </c>
      <c r="K40" s="19"/>
      <c r="L40" s="46">
        <f>D40+F40+H40+J40</f>
        <v>34.300000000000004</v>
      </c>
    </row>
    <row r="41" spans="1:18" s="1" customFormat="1" ht="15.75" customHeight="1" x14ac:dyDescent="0.25">
      <c r="A41" s="45"/>
      <c r="B41" s="18" t="s">
        <v>42</v>
      </c>
      <c r="C41" s="23" t="s">
        <v>4</v>
      </c>
      <c r="D41" s="24">
        <v>13</v>
      </c>
      <c r="E41" s="25" t="s">
        <v>4</v>
      </c>
      <c r="F41" s="26">
        <v>12.5</v>
      </c>
      <c r="G41" s="23" t="s">
        <v>4</v>
      </c>
      <c r="H41" s="24">
        <v>12.5</v>
      </c>
      <c r="I41" s="25" t="s">
        <v>4</v>
      </c>
      <c r="J41" s="26">
        <v>14.1</v>
      </c>
      <c r="K41" s="19"/>
      <c r="L41" s="46"/>
    </row>
    <row r="42" spans="1:18" s="1" customFormat="1" ht="15.75" customHeight="1" x14ac:dyDescent="0.25">
      <c r="A42" s="45"/>
      <c r="B42" s="27" t="s">
        <v>5</v>
      </c>
      <c r="C42" s="23" t="s">
        <v>6</v>
      </c>
      <c r="D42" s="24">
        <v>3.7</v>
      </c>
      <c r="E42" s="25" t="s">
        <v>6</v>
      </c>
      <c r="F42" s="26">
        <v>5.6</v>
      </c>
      <c r="G42" s="23" t="s">
        <v>6</v>
      </c>
      <c r="H42" s="24">
        <v>3.95</v>
      </c>
      <c r="I42" s="25" t="s">
        <v>6</v>
      </c>
      <c r="J42" s="26">
        <v>4.55</v>
      </c>
      <c r="K42" s="23" t="s">
        <v>4</v>
      </c>
      <c r="L42" s="28">
        <f>D41+F41+H41+J41</f>
        <v>52.1</v>
      </c>
    </row>
    <row r="43" spans="1:18" s="1" customFormat="1" ht="18" customHeight="1" x14ac:dyDescent="0.25">
      <c r="A43" s="49"/>
      <c r="B43" s="30">
        <v>2013</v>
      </c>
      <c r="C43" s="31" t="s">
        <v>7</v>
      </c>
      <c r="D43" s="32">
        <v>0</v>
      </c>
      <c r="E43" s="33" t="s">
        <v>7</v>
      </c>
      <c r="F43" s="34">
        <v>0</v>
      </c>
      <c r="G43" s="31" t="s">
        <v>7</v>
      </c>
      <c r="H43" s="32">
        <v>0</v>
      </c>
      <c r="I43" s="33" t="s">
        <v>7</v>
      </c>
      <c r="J43" s="34">
        <v>0</v>
      </c>
      <c r="K43" s="23" t="s">
        <v>6</v>
      </c>
      <c r="L43" s="35">
        <f>D42+F42+H42+J42</f>
        <v>17.8</v>
      </c>
    </row>
    <row r="44" spans="1:18" s="17" customFormat="1" ht="9.9499999999999993" customHeight="1" x14ac:dyDescent="0.25">
      <c r="A44" s="15"/>
      <c r="B44" s="15"/>
      <c r="C44" s="36"/>
      <c r="D44" s="37"/>
      <c r="E44" s="36"/>
      <c r="F44" s="37"/>
      <c r="G44" s="36"/>
      <c r="H44" s="38"/>
      <c r="I44" s="36"/>
      <c r="J44" s="38"/>
      <c r="K44" s="36"/>
      <c r="L44" s="38"/>
    </row>
    <row r="45" spans="1:18" s="1" customFormat="1" ht="15.75" customHeight="1" x14ac:dyDescent="0.25">
      <c r="A45" s="48">
        <v>8</v>
      </c>
      <c r="B45" s="18" t="s">
        <v>3</v>
      </c>
      <c r="C45" s="19"/>
      <c r="D45" s="20">
        <f>SUM(D46-D47-D48)</f>
        <v>7.75</v>
      </c>
      <c r="E45" s="21"/>
      <c r="F45" s="22">
        <f>SUM(F46-F47-F48)</f>
        <v>8.3000000000000007</v>
      </c>
      <c r="G45" s="19"/>
      <c r="H45" s="20">
        <f>H46-H47-H48</f>
        <v>8.1</v>
      </c>
      <c r="I45" s="21"/>
      <c r="J45" s="22">
        <f>J46-J47-J48</f>
        <v>9.5500000000000007</v>
      </c>
      <c r="K45" s="19"/>
      <c r="L45" s="46">
        <f>D45+F45+H45+J45</f>
        <v>33.700000000000003</v>
      </c>
    </row>
    <row r="46" spans="1:18" s="1" customFormat="1" ht="15.75" customHeight="1" x14ac:dyDescent="0.25">
      <c r="A46" s="45"/>
      <c r="B46" s="18" t="s">
        <v>61</v>
      </c>
      <c r="C46" s="23" t="s">
        <v>4</v>
      </c>
      <c r="D46" s="24">
        <v>13</v>
      </c>
      <c r="E46" s="25" t="s">
        <v>4</v>
      </c>
      <c r="F46" s="26">
        <v>12.5</v>
      </c>
      <c r="G46" s="23" t="s">
        <v>4</v>
      </c>
      <c r="H46" s="24">
        <v>12.5</v>
      </c>
      <c r="I46" s="25" t="s">
        <v>4</v>
      </c>
      <c r="J46" s="26">
        <v>13.1</v>
      </c>
      <c r="K46" s="19"/>
      <c r="L46" s="46"/>
    </row>
    <row r="47" spans="1:18" s="1" customFormat="1" ht="15.75" customHeight="1" x14ac:dyDescent="0.25">
      <c r="A47" s="45"/>
      <c r="B47" s="27" t="s">
        <v>60</v>
      </c>
      <c r="C47" s="23" t="s">
        <v>6</v>
      </c>
      <c r="D47" s="24">
        <v>3.25</v>
      </c>
      <c r="E47" s="25" t="s">
        <v>6</v>
      </c>
      <c r="F47" s="26">
        <v>4.2</v>
      </c>
      <c r="G47" s="23" t="s">
        <v>6</v>
      </c>
      <c r="H47" s="24">
        <v>3.9</v>
      </c>
      <c r="I47" s="25" t="s">
        <v>6</v>
      </c>
      <c r="J47" s="26">
        <v>3.55</v>
      </c>
      <c r="K47" s="23" t="s">
        <v>4</v>
      </c>
      <c r="L47" s="28">
        <f>D46+F46+H46+J46</f>
        <v>51.1</v>
      </c>
    </row>
    <row r="48" spans="1:18" s="1" customFormat="1" ht="18" customHeight="1" x14ac:dyDescent="0.25">
      <c r="A48" s="49"/>
      <c r="B48" s="30">
        <v>2013</v>
      </c>
      <c r="C48" s="31" t="s">
        <v>7</v>
      </c>
      <c r="D48" s="32">
        <v>2</v>
      </c>
      <c r="E48" s="33" t="s">
        <v>7</v>
      </c>
      <c r="F48" s="34">
        <v>0</v>
      </c>
      <c r="G48" s="31" t="s">
        <v>7</v>
      </c>
      <c r="H48" s="32">
        <v>0.5</v>
      </c>
      <c r="I48" s="33" t="s">
        <v>7</v>
      </c>
      <c r="J48" s="34">
        <v>0</v>
      </c>
      <c r="K48" s="23" t="s">
        <v>6</v>
      </c>
      <c r="L48" s="35">
        <f>D47+F47+H47+J47</f>
        <v>14.899999999999999</v>
      </c>
    </row>
    <row r="49" spans="1:12" s="17" customFormat="1" ht="9.9499999999999993" customHeight="1" x14ac:dyDescent="0.25">
      <c r="A49" s="15"/>
      <c r="B49" s="15"/>
      <c r="C49" s="36"/>
      <c r="D49" s="38"/>
      <c r="E49" s="36"/>
      <c r="F49" s="38"/>
      <c r="G49" s="36"/>
      <c r="H49" s="38"/>
      <c r="I49" s="36"/>
      <c r="J49" s="38"/>
      <c r="K49" s="39"/>
      <c r="L49" s="38"/>
    </row>
    <row r="50" spans="1:12" s="1" customFormat="1" ht="15.75" customHeight="1" x14ac:dyDescent="0.25">
      <c r="A50" s="48">
        <v>9</v>
      </c>
      <c r="B50" s="18" t="s">
        <v>51</v>
      </c>
      <c r="C50" s="19"/>
      <c r="D50" s="20">
        <f>SUM(D51-D52-D53)</f>
        <v>8.25</v>
      </c>
      <c r="E50" s="21"/>
      <c r="F50" s="22">
        <f>SUM(F51-F52-F53)</f>
        <v>9.4499999999999993</v>
      </c>
      <c r="G50" s="19"/>
      <c r="H50" s="20">
        <f>H51-H52-H53</f>
        <v>4.7</v>
      </c>
      <c r="I50" s="21"/>
      <c r="J50" s="22">
        <f>J51-J52-J53</f>
        <v>7.1</v>
      </c>
      <c r="K50" s="19"/>
      <c r="L50" s="46">
        <f>D50+F50+H50+J50</f>
        <v>29.5</v>
      </c>
    </row>
    <row r="51" spans="1:12" s="1" customFormat="1" ht="15.75" customHeight="1" x14ac:dyDescent="0.25">
      <c r="A51" s="45"/>
      <c r="B51" s="18" t="s">
        <v>52</v>
      </c>
      <c r="C51" s="23" t="s">
        <v>4</v>
      </c>
      <c r="D51" s="24">
        <v>14</v>
      </c>
      <c r="E51" s="25" t="s">
        <v>4</v>
      </c>
      <c r="F51" s="26">
        <v>12.5</v>
      </c>
      <c r="G51" s="23" t="s">
        <v>4</v>
      </c>
      <c r="H51" s="24">
        <v>13</v>
      </c>
      <c r="I51" s="25" t="s">
        <v>4</v>
      </c>
      <c r="J51" s="26">
        <v>12.6</v>
      </c>
      <c r="K51" s="19"/>
      <c r="L51" s="46"/>
    </row>
    <row r="52" spans="1:12" s="1" customFormat="1" ht="15.75" customHeight="1" x14ac:dyDescent="0.25">
      <c r="A52" s="45"/>
      <c r="B52" s="27" t="s">
        <v>5</v>
      </c>
      <c r="C52" s="23" t="s">
        <v>6</v>
      </c>
      <c r="D52" s="24">
        <v>3.75</v>
      </c>
      <c r="E52" s="25" t="s">
        <v>6</v>
      </c>
      <c r="F52" s="26">
        <v>3.05</v>
      </c>
      <c r="G52" s="23" t="s">
        <v>6</v>
      </c>
      <c r="H52" s="24">
        <v>6.8</v>
      </c>
      <c r="I52" s="25" t="s">
        <v>6</v>
      </c>
      <c r="J52" s="26">
        <v>5.5</v>
      </c>
      <c r="K52" s="23" t="s">
        <v>4</v>
      </c>
      <c r="L52" s="28">
        <f>D51+F51+H51+J51</f>
        <v>52.1</v>
      </c>
    </row>
    <row r="53" spans="1:12" s="1" customFormat="1" ht="18" customHeight="1" x14ac:dyDescent="0.25">
      <c r="A53" s="49"/>
      <c r="B53" s="30">
        <v>2012</v>
      </c>
      <c r="C53" s="31" t="s">
        <v>7</v>
      </c>
      <c r="D53" s="32">
        <v>2</v>
      </c>
      <c r="E53" s="33" t="s">
        <v>7</v>
      </c>
      <c r="F53" s="34">
        <v>0</v>
      </c>
      <c r="G53" s="31" t="s">
        <v>7</v>
      </c>
      <c r="H53" s="32">
        <v>1.5</v>
      </c>
      <c r="I53" s="33" t="s">
        <v>7</v>
      </c>
      <c r="J53" s="34">
        <v>0</v>
      </c>
      <c r="K53" s="23" t="s">
        <v>6</v>
      </c>
      <c r="L53" s="35">
        <f>D52+F52+H52+J52</f>
        <v>19.100000000000001</v>
      </c>
    </row>
    <row r="54" spans="1:12" s="17" customFormat="1" ht="9.9499999999999993" customHeight="1" x14ac:dyDescent="0.25">
      <c r="A54" s="15"/>
      <c r="B54" s="15"/>
      <c r="C54" s="36"/>
      <c r="D54" s="38"/>
      <c r="E54" s="36"/>
      <c r="F54" s="38"/>
      <c r="G54" s="36"/>
      <c r="H54" s="38"/>
      <c r="I54" s="36"/>
      <c r="J54" s="38"/>
      <c r="K54" s="39"/>
      <c r="L54" s="38"/>
    </row>
    <row r="55" spans="1:12" s="1" customFormat="1" ht="15.75" customHeight="1" x14ac:dyDescent="0.25">
      <c r="A55" s="48">
        <v>10</v>
      </c>
      <c r="B55" s="18" t="s">
        <v>36</v>
      </c>
      <c r="C55" s="19"/>
      <c r="D55" s="20">
        <f>SUM(D56-D57-D58)</f>
        <v>9.6999999999999993</v>
      </c>
      <c r="E55" s="21"/>
      <c r="F55" s="22">
        <f>SUM(F56-F57-F58)</f>
        <v>6.1</v>
      </c>
      <c r="G55" s="19"/>
      <c r="H55" s="20">
        <f>H56-H57-H58</f>
        <v>6.15</v>
      </c>
      <c r="I55" s="21"/>
      <c r="J55" s="22">
        <f>J56-J57-J58</f>
        <v>7.25</v>
      </c>
      <c r="K55" s="19"/>
      <c r="L55" s="46">
        <f>D55+F55+H55+J55</f>
        <v>29.2</v>
      </c>
    </row>
    <row r="56" spans="1:12" s="1" customFormat="1" ht="15.75" customHeight="1" x14ac:dyDescent="0.25">
      <c r="A56" s="45"/>
      <c r="B56" s="18" t="s">
        <v>37</v>
      </c>
      <c r="C56" s="23" t="s">
        <v>4</v>
      </c>
      <c r="D56" s="24">
        <v>13</v>
      </c>
      <c r="E56" s="25" t="s">
        <v>4</v>
      </c>
      <c r="F56" s="26">
        <v>12.5</v>
      </c>
      <c r="G56" s="23" t="s">
        <v>4</v>
      </c>
      <c r="H56" s="24">
        <v>12.5</v>
      </c>
      <c r="I56" s="25" t="s">
        <v>4</v>
      </c>
      <c r="J56" s="26">
        <v>13</v>
      </c>
      <c r="K56" s="19"/>
      <c r="L56" s="46"/>
    </row>
    <row r="57" spans="1:12" s="1" customFormat="1" ht="15.75" customHeight="1" x14ac:dyDescent="0.25">
      <c r="A57" s="45"/>
      <c r="B57" s="27" t="s">
        <v>9</v>
      </c>
      <c r="C57" s="23" t="s">
        <v>6</v>
      </c>
      <c r="D57" s="24">
        <v>3.3</v>
      </c>
      <c r="E57" s="25" t="s">
        <v>6</v>
      </c>
      <c r="F57" s="26">
        <v>6.4</v>
      </c>
      <c r="G57" s="23" t="s">
        <v>6</v>
      </c>
      <c r="H57" s="24">
        <v>5.85</v>
      </c>
      <c r="I57" s="25" t="s">
        <v>6</v>
      </c>
      <c r="J57" s="26">
        <v>5.75</v>
      </c>
      <c r="K57" s="23" t="s">
        <v>4</v>
      </c>
      <c r="L57" s="28">
        <f>D56+F56+H56+J56</f>
        <v>51</v>
      </c>
    </row>
    <row r="58" spans="1:12" s="1" customFormat="1" ht="18" customHeight="1" x14ac:dyDescent="0.25">
      <c r="A58" s="49"/>
      <c r="B58" s="30">
        <v>2012</v>
      </c>
      <c r="C58" s="31" t="s">
        <v>7</v>
      </c>
      <c r="D58" s="32">
        <v>0</v>
      </c>
      <c r="E58" s="33" t="s">
        <v>7</v>
      </c>
      <c r="F58" s="34">
        <v>0</v>
      </c>
      <c r="G58" s="31" t="s">
        <v>7</v>
      </c>
      <c r="H58" s="32">
        <v>0.5</v>
      </c>
      <c r="I58" s="33" t="s">
        <v>7</v>
      </c>
      <c r="J58" s="34">
        <v>0</v>
      </c>
      <c r="K58" s="23" t="s">
        <v>6</v>
      </c>
      <c r="L58" s="35">
        <f>D57+F57+H57+J57</f>
        <v>21.299999999999997</v>
      </c>
    </row>
    <row r="59" spans="1:12" s="17" customFormat="1" ht="9.9499999999999993" customHeight="1" x14ac:dyDescent="0.25">
      <c r="A59" s="15"/>
      <c r="B59" s="15"/>
      <c r="C59" s="36"/>
      <c r="D59" s="37"/>
      <c r="E59" s="36"/>
      <c r="F59" s="37"/>
      <c r="G59" s="36"/>
      <c r="H59" s="38"/>
      <c r="I59" s="36"/>
      <c r="J59" s="38"/>
      <c r="K59" s="36"/>
      <c r="L59" s="38"/>
    </row>
    <row r="60" spans="1:12" s="1" customFormat="1" ht="15.75" customHeight="1" x14ac:dyDescent="0.25">
      <c r="A60" s="48">
        <v>11</v>
      </c>
      <c r="B60" s="18" t="s">
        <v>39</v>
      </c>
      <c r="C60" s="19"/>
      <c r="D60" s="20">
        <f>SUM(D61-D62-D63)</f>
        <v>8.1</v>
      </c>
      <c r="E60" s="21"/>
      <c r="F60" s="22">
        <f>SUM(F61-F62-F63)</f>
        <v>8.0500000000000007</v>
      </c>
      <c r="G60" s="19"/>
      <c r="H60" s="20">
        <f>H61-H62-H63</f>
        <v>5</v>
      </c>
      <c r="I60" s="21"/>
      <c r="J60" s="22">
        <f>J61-J62-J63</f>
        <v>8.0500000000000007</v>
      </c>
      <c r="K60" s="19"/>
      <c r="L60" s="46">
        <f>D60+F60+H60+J60</f>
        <v>29.2</v>
      </c>
    </row>
    <row r="61" spans="1:12" s="1" customFormat="1" ht="15.75" customHeight="1" x14ac:dyDescent="0.25">
      <c r="A61" s="45"/>
      <c r="B61" s="18" t="s">
        <v>77</v>
      </c>
      <c r="C61" s="23" t="s">
        <v>4</v>
      </c>
      <c r="D61" s="24">
        <v>14</v>
      </c>
      <c r="E61" s="25" t="s">
        <v>4</v>
      </c>
      <c r="F61" s="26">
        <v>11.5</v>
      </c>
      <c r="G61" s="23" t="s">
        <v>4</v>
      </c>
      <c r="H61" s="24">
        <v>13</v>
      </c>
      <c r="I61" s="25" t="s">
        <v>4</v>
      </c>
      <c r="J61" s="26">
        <v>13.6</v>
      </c>
      <c r="K61" s="19"/>
      <c r="L61" s="46"/>
    </row>
    <row r="62" spans="1:12" s="1" customFormat="1" ht="15.75" customHeight="1" x14ac:dyDescent="0.25">
      <c r="A62" s="45"/>
      <c r="B62" s="27" t="s">
        <v>71</v>
      </c>
      <c r="C62" s="23" t="s">
        <v>6</v>
      </c>
      <c r="D62" s="24">
        <v>3.9</v>
      </c>
      <c r="E62" s="25" t="s">
        <v>6</v>
      </c>
      <c r="F62" s="26">
        <v>3.45</v>
      </c>
      <c r="G62" s="23" t="s">
        <v>6</v>
      </c>
      <c r="H62" s="24">
        <v>7.5</v>
      </c>
      <c r="I62" s="25" t="s">
        <v>6</v>
      </c>
      <c r="J62" s="26">
        <v>5.05</v>
      </c>
      <c r="K62" s="23" t="s">
        <v>4</v>
      </c>
      <c r="L62" s="28">
        <f>D61+F61+H61+J61</f>
        <v>52.1</v>
      </c>
    </row>
    <row r="63" spans="1:12" s="1" customFormat="1" ht="18" customHeight="1" x14ac:dyDescent="0.25">
      <c r="A63" s="49"/>
      <c r="B63" s="30">
        <v>2012</v>
      </c>
      <c r="C63" s="31" t="s">
        <v>7</v>
      </c>
      <c r="D63" s="32">
        <v>2</v>
      </c>
      <c r="E63" s="33" t="s">
        <v>7</v>
      </c>
      <c r="F63" s="34">
        <v>0</v>
      </c>
      <c r="G63" s="31" t="s">
        <v>7</v>
      </c>
      <c r="H63" s="32">
        <v>0.5</v>
      </c>
      <c r="I63" s="33" t="s">
        <v>7</v>
      </c>
      <c r="J63" s="34">
        <v>0.5</v>
      </c>
      <c r="K63" s="23" t="s">
        <v>6</v>
      </c>
      <c r="L63" s="35">
        <f>D62+F62+H62+J62</f>
        <v>19.899999999999999</v>
      </c>
    </row>
    <row r="64" spans="1:12" s="17" customFormat="1" ht="9.9499999999999993" customHeight="1" x14ac:dyDescent="0.25">
      <c r="A64" s="15"/>
      <c r="B64" s="15"/>
      <c r="C64" s="36"/>
      <c r="D64" s="37"/>
      <c r="E64" s="36"/>
      <c r="F64" s="37"/>
      <c r="G64" s="36"/>
      <c r="H64" s="38"/>
      <c r="I64" s="36"/>
      <c r="J64" s="38"/>
      <c r="K64" s="36"/>
      <c r="L64" s="38"/>
    </row>
    <row r="65" spans="1:18" s="1" customFormat="1" ht="15.75" customHeight="1" x14ac:dyDescent="0.25">
      <c r="A65" s="48">
        <v>12</v>
      </c>
      <c r="B65" s="18" t="s">
        <v>53</v>
      </c>
      <c r="C65" s="19"/>
      <c r="D65" s="20">
        <f>SUM(D66-D67-D68)</f>
        <v>8.5</v>
      </c>
      <c r="E65" s="21"/>
      <c r="F65" s="22">
        <f>SUM(F66-F67-F68)</f>
        <v>8.8000000000000007</v>
      </c>
      <c r="G65" s="19"/>
      <c r="H65" s="20">
        <f>H66-H67-H68</f>
        <v>2.8499999999999996</v>
      </c>
      <c r="I65" s="21"/>
      <c r="J65" s="22">
        <f>J66-J67-J68</f>
        <v>6.95</v>
      </c>
      <c r="K65" s="19"/>
      <c r="L65" s="46">
        <f>D65+F65+H65+J65</f>
        <v>27.099999999999998</v>
      </c>
    </row>
    <row r="66" spans="1:18" s="1" customFormat="1" ht="15.75" customHeight="1" x14ac:dyDescent="0.25">
      <c r="A66" s="45"/>
      <c r="B66" s="18" t="s">
        <v>76</v>
      </c>
      <c r="C66" s="23" t="s">
        <v>4</v>
      </c>
      <c r="D66" s="24">
        <v>13</v>
      </c>
      <c r="E66" s="25" t="s">
        <v>4</v>
      </c>
      <c r="F66" s="26">
        <v>11.5</v>
      </c>
      <c r="G66" s="23" t="s">
        <v>4</v>
      </c>
      <c r="H66" s="24">
        <v>12</v>
      </c>
      <c r="I66" s="25" t="s">
        <v>4</v>
      </c>
      <c r="J66" s="26">
        <v>12.5</v>
      </c>
      <c r="K66" s="19"/>
      <c r="L66" s="46"/>
    </row>
    <row r="67" spans="1:18" s="1" customFormat="1" ht="15.75" customHeight="1" x14ac:dyDescent="0.25">
      <c r="A67" s="45"/>
      <c r="B67" s="27" t="s">
        <v>71</v>
      </c>
      <c r="C67" s="23" t="s">
        <v>6</v>
      </c>
      <c r="D67" s="24">
        <v>2.5</v>
      </c>
      <c r="E67" s="25" t="s">
        <v>6</v>
      </c>
      <c r="F67" s="26">
        <v>2.7</v>
      </c>
      <c r="G67" s="23" t="s">
        <v>6</v>
      </c>
      <c r="H67" s="24">
        <v>5.65</v>
      </c>
      <c r="I67" s="25" t="s">
        <v>6</v>
      </c>
      <c r="J67" s="26">
        <v>4.55</v>
      </c>
      <c r="K67" s="23" t="s">
        <v>4</v>
      </c>
      <c r="L67" s="28">
        <f>D66+F66+H66+J66</f>
        <v>49</v>
      </c>
    </row>
    <row r="68" spans="1:18" s="1" customFormat="1" ht="18" customHeight="1" x14ac:dyDescent="0.25">
      <c r="A68" s="49"/>
      <c r="B68" s="30">
        <v>2012</v>
      </c>
      <c r="C68" s="31" t="s">
        <v>7</v>
      </c>
      <c r="D68" s="32">
        <v>2</v>
      </c>
      <c r="E68" s="33" t="s">
        <v>7</v>
      </c>
      <c r="F68" s="34">
        <v>0</v>
      </c>
      <c r="G68" s="31" t="s">
        <v>7</v>
      </c>
      <c r="H68" s="32">
        <v>3.5</v>
      </c>
      <c r="I68" s="33" t="s">
        <v>7</v>
      </c>
      <c r="J68" s="34">
        <v>1</v>
      </c>
      <c r="K68" s="23" t="s">
        <v>6</v>
      </c>
      <c r="L68" s="35">
        <f>D67+F67+H67+J67</f>
        <v>15.400000000000002</v>
      </c>
    </row>
    <row r="69" spans="1:18" s="17" customFormat="1" ht="9.9499999999999993" customHeight="1" x14ac:dyDescent="0.25">
      <c r="A69" s="15"/>
      <c r="B69" s="15"/>
      <c r="C69" s="36"/>
      <c r="D69" s="38"/>
      <c r="E69" s="36"/>
      <c r="F69" s="38"/>
      <c r="G69" s="36"/>
      <c r="H69" s="38"/>
      <c r="I69" s="36"/>
      <c r="J69" s="38"/>
      <c r="K69" s="39"/>
      <c r="L69" s="38"/>
    </row>
    <row r="70" spans="1:18" s="1" customFormat="1" ht="15.75" customHeight="1" x14ac:dyDescent="0.25">
      <c r="A70" s="48">
        <v>13</v>
      </c>
      <c r="B70" s="18" t="s">
        <v>58</v>
      </c>
      <c r="C70" s="19"/>
      <c r="D70" s="20">
        <f>SUM(D71-D72-D73)</f>
        <v>6.4499999999999993</v>
      </c>
      <c r="E70" s="21"/>
      <c r="F70" s="22">
        <f>SUM(F71-F72-F73)</f>
        <v>6.4</v>
      </c>
      <c r="G70" s="19"/>
      <c r="H70" s="20">
        <f>H71-H72-H73</f>
        <v>4.55</v>
      </c>
      <c r="I70" s="21"/>
      <c r="J70" s="22">
        <f>J71-J72-J73</f>
        <v>7.95</v>
      </c>
      <c r="K70" s="19"/>
      <c r="L70" s="46">
        <f>D70+F70+H70+J70</f>
        <v>25.349999999999998</v>
      </c>
      <c r="R70" s="30"/>
    </row>
    <row r="71" spans="1:18" s="1" customFormat="1" ht="15.75" customHeight="1" x14ac:dyDescent="0.25">
      <c r="A71" s="45"/>
      <c r="B71" s="18" t="s">
        <v>59</v>
      </c>
      <c r="C71" s="23" t="s">
        <v>4</v>
      </c>
      <c r="D71" s="24">
        <v>13</v>
      </c>
      <c r="E71" s="25" t="s">
        <v>4</v>
      </c>
      <c r="F71" s="26">
        <v>11.5</v>
      </c>
      <c r="G71" s="23" t="s">
        <v>4</v>
      </c>
      <c r="H71" s="24">
        <v>11.5</v>
      </c>
      <c r="I71" s="25" t="s">
        <v>4</v>
      </c>
      <c r="J71" s="26">
        <v>13.5</v>
      </c>
      <c r="K71" s="19"/>
      <c r="L71" s="46"/>
    </row>
    <row r="72" spans="1:18" s="1" customFormat="1" ht="15.75" customHeight="1" x14ac:dyDescent="0.25">
      <c r="A72" s="45"/>
      <c r="B72" s="27" t="s">
        <v>60</v>
      </c>
      <c r="C72" s="23" t="s">
        <v>6</v>
      </c>
      <c r="D72" s="24">
        <v>4.55</v>
      </c>
      <c r="E72" s="25" t="s">
        <v>6</v>
      </c>
      <c r="F72" s="26">
        <v>5.0999999999999996</v>
      </c>
      <c r="G72" s="23" t="s">
        <v>6</v>
      </c>
      <c r="H72" s="24">
        <v>5.45</v>
      </c>
      <c r="I72" s="25" t="s">
        <v>6</v>
      </c>
      <c r="J72" s="26">
        <v>5.55</v>
      </c>
      <c r="K72" s="23" t="s">
        <v>4</v>
      </c>
      <c r="L72" s="28">
        <f>D71+F71+H71+J71</f>
        <v>49.5</v>
      </c>
    </row>
    <row r="73" spans="1:18" s="1" customFormat="1" ht="18" customHeight="1" x14ac:dyDescent="0.25">
      <c r="A73" s="49"/>
      <c r="B73" s="30">
        <v>2013</v>
      </c>
      <c r="C73" s="31" t="s">
        <v>7</v>
      </c>
      <c r="D73" s="32">
        <v>2</v>
      </c>
      <c r="E73" s="33" t="s">
        <v>7</v>
      </c>
      <c r="F73" s="34">
        <v>0</v>
      </c>
      <c r="G73" s="31" t="s">
        <v>7</v>
      </c>
      <c r="H73" s="32">
        <v>1.5</v>
      </c>
      <c r="I73" s="33" t="s">
        <v>7</v>
      </c>
      <c r="J73" s="34">
        <v>0</v>
      </c>
      <c r="K73" s="23" t="s">
        <v>6</v>
      </c>
      <c r="L73" s="35">
        <f>D72+F72+H72+J72</f>
        <v>20.65</v>
      </c>
    </row>
    <row r="74" spans="1:18" s="17" customFormat="1" ht="9.9499999999999993" customHeight="1" x14ac:dyDescent="0.25">
      <c r="A74" s="15"/>
      <c r="B74" s="15"/>
      <c r="C74" s="36"/>
      <c r="D74" s="37"/>
      <c r="E74" s="36"/>
      <c r="F74" s="37"/>
      <c r="G74" s="36"/>
      <c r="H74" s="38"/>
      <c r="I74" s="36"/>
      <c r="J74" s="38"/>
      <c r="K74" s="36"/>
      <c r="L74" s="38"/>
    </row>
    <row r="75" spans="1:18" s="1" customFormat="1" ht="15.75" customHeight="1" x14ac:dyDescent="0.25">
      <c r="A75" s="48">
        <v>14</v>
      </c>
      <c r="B75" s="18" t="s">
        <v>65</v>
      </c>
      <c r="C75" s="19"/>
      <c r="D75" s="20">
        <f>SUM(D76-D77-D78)</f>
        <v>6.65</v>
      </c>
      <c r="E75" s="21"/>
      <c r="F75" s="22">
        <f>SUM(F76-F77-F78)</f>
        <v>6.05</v>
      </c>
      <c r="G75" s="19"/>
      <c r="H75" s="20">
        <f>H76-H77-H78</f>
        <v>5.3</v>
      </c>
      <c r="I75" s="21"/>
      <c r="J75" s="22">
        <f>J76-J77-J78</f>
        <v>6.3</v>
      </c>
      <c r="K75" s="19"/>
      <c r="L75" s="46">
        <f>D75+F75+H75+J75</f>
        <v>24.3</v>
      </c>
      <c r="R75" s="30"/>
    </row>
    <row r="76" spans="1:18" s="1" customFormat="1" ht="15.75" customHeight="1" x14ac:dyDescent="0.25">
      <c r="A76" s="45"/>
      <c r="B76" s="18" t="s">
        <v>66</v>
      </c>
      <c r="C76" s="23" t="s">
        <v>4</v>
      </c>
      <c r="D76" s="24">
        <v>13</v>
      </c>
      <c r="E76" s="25" t="s">
        <v>4</v>
      </c>
      <c r="F76" s="26">
        <v>12.5</v>
      </c>
      <c r="G76" s="23" t="s">
        <v>4</v>
      </c>
      <c r="H76" s="24">
        <v>12.5</v>
      </c>
      <c r="I76" s="25" t="s">
        <v>4</v>
      </c>
      <c r="J76" s="26">
        <v>13</v>
      </c>
      <c r="K76" s="19"/>
      <c r="L76" s="46"/>
    </row>
    <row r="77" spans="1:18" s="1" customFormat="1" ht="15.75" customHeight="1" x14ac:dyDescent="0.25">
      <c r="A77" s="45"/>
      <c r="B77" s="27" t="s">
        <v>60</v>
      </c>
      <c r="C77" s="23" t="s">
        <v>6</v>
      </c>
      <c r="D77" s="24">
        <v>4.3499999999999996</v>
      </c>
      <c r="E77" s="25" t="s">
        <v>6</v>
      </c>
      <c r="F77" s="26">
        <v>5.45</v>
      </c>
      <c r="G77" s="23" t="s">
        <v>6</v>
      </c>
      <c r="H77" s="24">
        <v>7.2</v>
      </c>
      <c r="I77" s="25" t="s">
        <v>6</v>
      </c>
      <c r="J77" s="26">
        <v>6.2</v>
      </c>
      <c r="K77" s="23" t="s">
        <v>4</v>
      </c>
      <c r="L77" s="28">
        <f>D76+F76+H76+J76</f>
        <v>51</v>
      </c>
    </row>
    <row r="78" spans="1:18" s="1" customFormat="1" ht="18" customHeight="1" x14ac:dyDescent="0.25">
      <c r="A78" s="49"/>
      <c r="B78" s="30">
        <v>2012</v>
      </c>
      <c r="C78" s="31" t="s">
        <v>7</v>
      </c>
      <c r="D78" s="32">
        <v>2</v>
      </c>
      <c r="E78" s="33" t="s">
        <v>7</v>
      </c>
      <c r="F78" s="34">
        <v>1</v>
      </c>
      <c r="G78" s="31" t="s">
        <v>7</v>
      </c>
      <c r="H78" s="32">
        <v>0</v>
      </c>
      <c r="I78" s="33" t="s">
        <v>7</v>
      </c>
      <c r="J78" s="34">
        <v>0.5</v>
      </c>
      <c r="K78" s="23" t="s">
        <v>6</v>
      </c>
      <c r="L78" s="35">
        <f>D77+F77+H77+J77</f>
        <v>23.2</v>
      </c>
    </row>
    <row r="79" spans="1:18" s="17" customFormat="1" ht="9.9499999999999993" customHeight="1" x14ac:dyDescent="0.25">
      <c r="A79" s="15"/>
      <c r="B79" s="15"/>
      <c r="C79" s="36"/>
      <c r="D79" s="37"/>
      <c r="E79" s="36"/>
      <c r="F79" s="37"/>
      <c r="G79" s="36"/>
      <c r="H79" s="38"/>
      <c r="I79" s="36"/>
      <c r="J79" s="38"/>
      <c r="K79" s="36"/>
      <c r="L79" s="38"/>
    </row>
    <row r="80" spans="1:18" s="1" customFormat="1" ht="15.75" customHeight="1" x14ac:dyDescent="0.25">
      <c r="A80" s="48">
        <v>15</v>
      </c>
      <c r="B80" s="18" t="s">
        <v>74</v>
      </c>
      <c r="C80" s="19"/>
      <c r="D80" s="20">
        <f>SUM(D81-D82-D83)</f>
        <v>4.55</v>
      </c>
      <c r="E80" s="21"/>
      <c r="F80" s="22">
        <f>SUM(F81-F82-F83)</f>
        <v>6.65</v>
      </c>
      <c r="G80" s="19"/>
      <c r="H80" s="20">
        <f>H81-H82-H83</f>
        <v>4.1500000000000004</v>
      </c>
      <c r="I80" s="21"/>
      <c r="J80" s="22">
        <f>J81-J82-J83</f>
        <v>3.6500000000000004</v>
      </c>
      <c r="K80" s="19"/>
      <c r="L80" s="46">
        <f>D80+F80+H80+J80</f>
        <v>19</v>
      </c>
      <c r="R80" s="30"/>
    </row>
    <row r="81" spans="1:18" s="1" customFormat="1" ht="15.75" customHeight="1" x14ac:dyDescent="0.25">
      <c r="A81" s="45"/>
      <c r="B81" s="18" t="s">
        <v>75</v>
      </c>
      <c r="C81" s="23" t="s">
        <v>4</v>
      </c>
      <c r="D81" s="24">
        <v>13</v>
      </c>
      <c r="E81" s="25" t="s">
        <v>4</v>
      </c>
      <c r="F81" s="26">
        <v>11.5</v>
      </c>
      <c r="G81" s="23" t="s">
        <v>4</v>
      </c>
      <c r="H81" s="24">
        <v>11</v>
      </c>
      <c r="I81" s="25" t="s">
        <v>4</v>
      </c>
      <c r="J81" s="26">
        <v>10.5</v>
      </c>
      <c r="K81" s="19"/>
      <c r="L81" s="46"/>
    </row>
    <row r="82" spans="1:18" s="1" customFormat="1" ht="15.75" customHeight="1" x14ac:dyDescent="0.25">
      <c r="A82" s="45"/>
      <c r="B82" s="27" t="s">
        <v>71</v>
      </c>
      <c r="C82" s="23" t="s">
        <v>6</v>
      </c>
      <c r="D82" s="24">
        <v>6.45</v>
      </c>
      <c r="E82" s="25" t="s">
        <v>6</v>
      </c>
      <c r="F82" s="26">
        <v>4.8499999999999996</v>
      </c>
      <c r="G82" s="23" t="s">
        <v>6</v>
      </c>
      <c r="H82" s="24">
        <v>5.35</v>
      </c>
      <c r="I82" s="25" t="s">
        <v>6</v>
      </c>
      <c r="J82" s="26">
        <v>6.85</v>
      </c>
      <c r="K82" s="23" t="s">
        <v>4</v>
      </c>
      <c r="L82" s="28">
        <f>D81+F81+H81+J81</f>
        <v>46</v>
      </c>
    </row>
    <row r="83" spans="1:18" s="1" customFormat="1" ht="18" customHeight="1" x14ac:dyDescent="0.25">
      <c r="A83" s="49"/>
      <c r="B83" s="30">
        <v>2012</v>
      </c>
      <c r="C83" s="31" t="s">
        <v>7</v>
      </c>
      <c r="D83" s="32">
        <v>2</v>
      </c>
      <c r="E83" s="33" t="s">
        <v>7</v>
      </c>
      <c r="F83" s="34">
        <v>0</v>
      </c>
      <c r="G83" s="31" t="s">
        <v>7</v>
      </c>
      <c r="H83" s="32">
        <v>1.5</v>
      </c>
      <c r="I83" s="33" t="s">
        <v>7</v>
      </c>
      <c r="J83" s="34">
        <v>0</v>
      </c>
      <c r="K83" s="23" t="s">
        <v>6</v>
      </c>
      <c r="L83" s="35">
        <f>D82+F82+H82+J82</f>
        <v>23.5</v>
      </c>
    </row>
    <row r="84" spans="1:18" s="17" customFormat="1" ht="9.9499999999999993" customHeight="1" x14ac:dyDescent="0.25">
      <c r="A84" s="15"/>
      <c r="B84" s="15"/>
      <c r="C84" s="36"/>
      <c r="D84" s="37"/>
      <c r="E84" s="36"/>
      <c r="F84" s="37"/>
      <c r="G84" s="36"/>
      <c r="H84" s="38"/>
      <c r="I84" s="36"/>
      <c r="J84" s="38"/>
      <c r="K84" s="36"/>
      <c r="L84" s="38"/>
    </row>
    <row r="85" spans="1:18" s="1" customFormat="1" ht="15.75" customHeight="1" x14ac:dyDescent="0.25">
      <c r="A85" s="48">
        <v>16</v>
      </c>
      <c r="B85" s="18" t="s">
        <v>72</v>
      </c>
      <c r="C85" s="19"/>
      <c r="D85" s="20">
        <f>SUM(D86-D87-D88)</f>
        <v>4.6500000000000004</v>
      </c>
      <c r="E85" s="21"/>
      <c r="F85" s="22">
        <f>SUM(F86-F87-F88)</f>
        <v>6.45</v>
      </c>
      <c r="G85" s="19"/>
      <c r="H85" s="20">
        <f>H86-H87-H88</f>
        <v>2.8499999999999996</v>
      </c>
      <c r="I85" s="21"/>
      <c r="J85" s="22">
        <f>J86-J87-J88</f>
        <v>2</v>
      </c>
      <c r="K85" s="19"/>
      <c r="L85" s="46">
        <f>D85+F85+H85+J85</f>
        <v>15.950000000000001</v>
      </c>
      <c r="R85" s="30"/>
    </row>
    <row r="86" spans="1:18" s="1" customFormat="1" ht="15.75" customHeight="1" x14ac:dyDescent="0.25">
      <c r="A86" s="45"/>
      <c r="B86" s="18" t="s">
        <v>73</v>
      </c>
      <c r="C86" s="23" t="s">
        <v>4</v>
      </c>
      <c r="D86" s="24">
        <v>13</v>
      </c>
      <c r="E86" s="25" t="s">
        <v>4</v>
      </c>
      <c r="F86" s="26">
        <v>11</v>
      </c>
      <c r="G86" s="23" t="s">
        <v>4</v>
      </c>
      <c r="H86" s="24">
        <v>11</v>
      </c>
      <c r="I86" s="25" t="s">
        <v>4</v>
      </c>
      <c r="J86" s="26">
        <v>8</v>
      </c>
      <c r="K86" s="19"/>
      <c r="L86" s="46"/>
    </row>
    <row r="87" spans="1:18" s="1" customFormat="1" ht="15.75" customHeight="1" x14ac:dyDescent="0.25">
      <c r="A87" s="45"/>
      <c r="B87" s="27" t="s">
        <v>71</v>
      </c>
      <c r="C87" s="23" t="s">
        <v>6</v>
      </c>
      <c r="D87" s="24">
        <v>6.35</v>
      </c>
      <c r="E87" s="25" t="s">
        <v>6</v>
      </c>
      <c r="F87" s="26">
        <v>4.55</v>
      </c>
      <c r="G87" s="23" t="s">
        <v>6</v>
      </c>
      <c r="H87" s="24">
        <v>5.65</v>
      </c>
      <c r="I87" s="25" t="s">
        <v>6</v>
      </c>
      <c r="J87" s="26">
        <v>5.5</v>
      </c>
      <c r="K87" s="23" t="s">
        <v>4</v>
      </c>
      <c r="L87" s="28">
        <f>D86+F86+H86+J86</f>
        <v>43</v>
      </c>
    </row>
    <row r="88" spans="1:18" s="1" customFormat="1" ht="18" customHeight="1" x14ac:dyDescent="0.25">
      <c r="A88" s="49"/>
      <c r="B88" s="30">
        <v>2011</v>
      </c>
      <c r="C88" s="31" t="s">
        <v>7</v>
      </c>
      <c r="D88" s="32">
        <v>2</v>
      </c>
      <c r="E88" s="33" t="s">
        <v>7</v>
      </c>
      <c r="F88" s="34">
        <v>0</v>
      </c>
      <c r="G88" s="31" t="s">
        <v>7</v>
      </c>
      <c r="H88" s="32">
        <v>2.5</v>
      </c>
      <c r="I88" s="33" t="s">
        <v>7</v>
      </c>
      <c r="J88" s="34">
        <v>0.5</v>
      </c>
      <c r="K88" s="23" t="s">
        <v>6</v>
      </c>
      <c r="L88" s="35">
        <f>D87+F87+H87+J87</f>
        <v>22.049999999999997</v>
      </c>
    </row>
    <row r="89" spans="1:18" s="17" customFormat="1" ht="9.9499999999999993" customHeight="1" x14ac:dyDescent="0.25">
      <c r="A89" s="15"/>
      <c r="B89" s="15"/>
      <c r="C89" s="36"/>
      <c r="D89" s="37"/>
      <c r="E89" s="36"/>
      <c r="F89" s="37"/>
      <c r="G89" s="36"/>
      <c r="H89" s="38"/>
      <c r="I89" s="36"/>
      <c r="J89" s="38"/>
      <c r="K89" s="36"/>
      <c r="L89" s="38"/>
    </row>
  </sheetData>
  <mergeCells count="36">
    <mergeCell ref="A85:A88"/>
    <mergeCell ref="L85:L86"/>
    <mergeCell ref="A70:A73"/>
    <mergeCell ref="L70:L71"/>
    <mergeCell ref="A75:A78"/>
    <mergeCell ref="L75:L76"/>
    <mergeCell ref="A80:A83"/>
    <mergeCell ref="L80:L81"/>
    <mergeCell ref="A55:A58"/>
    <mergeCell ref="L55:L56"/>
    <mergeCell ref="A60:A63"/>
    <mergeCell ref="L60:L61"/>
    <mergeCell ref="A65:A68"/>
    <mergeCell ref="L65:L66"/>
    <mergeCell ref="A45:A48"/>
    <mergeCell ref="L45:L46"/>
    <mergeCell ref="A50:A53"/>
    <mergeCell ref="L50:L51"/>
    <mergeCell ref="A35:A38"/>
    <mergeCell ref="L35:L36"/>
    <mergeCell ref="A40:A43"/>
    <mergeCell ref="L40:L41"/>
    <mergeCell ref="A25:A28"/>
    <mergeCell ref="L25:L26"/>
    <mergeCell ref="A30:A33"/>
    <mergeCell ref="L30:L31"/>
    <mergeCell ref="A10:A13"/>
    <mergeCell ref="L10:L11"/>
    <mergeCell ref="A15:A18"/>
    <mergeCell ref="L15:L16"/>
    <mergeCell ref="A20:A23"/>
    <mergeCell ref="L20:L21"/>
    <mergeCell ref="A1:L2"/>
    <mergeCell ref="J3:L3"/>
    <mergeCell ref="A5:L5"/>
    <mergeCell ref="L7:L8"/>
  </mergeCells>
  <pageMargins left="0.7" right="0.7" top="0.78740157499999996" bottom="0.78740157499999996" header="0.3" footer="0.3"/>
  <pageSetup paperSize="9" scale="63" fitToWidth="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opLeftCell="A85" zoomScaleNormal="100" workbookViewId="0">
      <selection activeCell="P102" sqref="P102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90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101</v>
      </c>
      <c r="C10" s="50"/>
      <c r="D10" s="20">
        <f>SUM(D11+D12-D13)</f>
        <v>11.2</v>
      </c>
      <c r="E10" s="51"/>
      <c r="F10" s="22">
        <f>SUM(F11+F12-F13)</f>
        <v>9.6999999999999993</v>
      </c>
      <c r="G10" s="50"/>
      <c r="H10" s="20">
        <f>H11+H12-H13</f>
        <v>11.45</v>
      </c>
      <c r="I10" s="51"/>
      <c r="J10" s="22">
        <f>J11+J12-J13</f>
        <v>11</v>
      </c>
      <c r="K10" s="19"/>
      <c r="L10" s="46">
        <f>D10+F10+H10+J10</f>
        <v>43.349999999999994</v>
      </c>
      <c r="R10" s="30"/>
    </row>
    <row r="11" spans="1:18" s="1" customFormat="1" ht="15.75" x14ac:dyDescent="0.25">
      <c r="A11" s="45"/>
      <c r="B11" s="18" t="s">
        <v>107</v>
      </c>
      <c r="C11" s="23" t="s">
        <v>80</v>
      </c>
      <c r="D11" s="24">
        <v>2</v>
      </c>
      <c r="E11" s="25" t="s">
        <v>80</v>
      </c>
      <c r="F11" s="26">
        <v>2</v>
      </c>
      <c r="G11" s="23" t="s">
        <v>80</v>
      </c>
      <c r="H11" s="24">
        <v>4.2</v>
      </c>
      <c r="I11" s="25" t="s">
        <v>80</v>
      </c>
      <c r="J11" s="26">
        <v>2.9</v>
      </c>
      <c r="K11" s="19"/>
      <c r="L11" s="46"/>
    </row>
    <row r="12" spans="1:18" s="1" customFormat="1" ht="15.75" x14ac:dyDescent="0.25">
      <c r="A12" s="45"/>
      <c r="B12" s="27" t="s">
        <v>60</v>
      </c>
      <c r="C12" s="23" t="s">
        <v>81</v>
      </c>
      <c r="D12" s="24">
        <v>9.1999999999999993</v>
      </c>
      <c r="E12" s="25" t="s">
        <v>81</v>
      </c>
      <c r="F12" s="26">
        <v>7.7</v>
      </c>
      <c r="G12" s="23" t="s">
        <v>81</v>
      </c>
      <c r="H12" s="24">
        <v>7.25</v>
      </c>
      <c r="I12" s="25" t="s">
        <v>81</v>
      </c>
      <c r="J12" s="26">
        <v>8.1</v>
      </c>
      <c r="K12" s="23" t="s">
        <v>80</v>
      </c>
      <c r="L12" s="28">
        <f>D11+F11+H11+J11</f>
        <v>11.1</v>
      </c>
    </row>
    <row r="13" spans="1:18" s="1" customFormat="1" ht="18" x14ac:dyDescent="0.25">
      <c r="A13" s="29"/>
      <c r="B13" s="30">
        <v>2009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32.25</v>
      </c>
    </row>
    <row r="14" spans="1:18" ht="9.75" customHeight="1" x14ac:dyDescent="0.25">
      <c r="A14" s="15"/>
      <c r="B14" s="15"/>
      <c r="C14" s="36"/>
      <c r="D14" s="38"/>
      <c r="E14" s="36"/>
      <c r="F14" s="38"/>
      <c r="G14" s="36"/>
      <c r="H14" s="38"/>
      <c r="I14" s="36"/>
      <c r="J14" s="38"/>
      <c r="K14" s="39"/>
      <c r="L14" s="38"/>
    </row>
    <row r="15" spans="1:18" s="1" customFormat="1" ht="15.75" x14ac:dyDescent="0.25">
      <c r="A15" s="45">
        <v>2</v>
      </c>
      <c r="B15" s="18" t="s">
        <v>22</v>
      </c>
      <c r="C15" s="50"/>
      <c r="D15" s="20">
        <f>SUM(D16+D17-D18)</f>
        <v>10.95</v>
      </c>
      <c r="E15" s="51"/>
      <c r="F15" s="22">
        <f>SUM(F16+F17-F18)</f>
        <v>9.6</v>
      </c>
      <c r="G15" s="50"/>
      <c r="H15" s="20">
        <f>H16+H17-H18</f>
        <v>11.45</v>
      </c>
      <c r="I15" s="51"/>
      <c r="J15" s="22">
        <f>J16+J17-J18</f>
        <v>9.8000000000000007</v>
      </c>
      <c r="K15" s="19"/>
      <c r="L15" s="46">
        <f>D15+F15+H15+J15</f>
        <v>41.8</v>
      </c>
      <c r="R15" s="30"/>
    </row>
    <row r="16" spans="1:18" s="1" customFormat="1" ht="15.75" x14ac:dyDescent="0.25">
      <c r="A16" s="45"/>
      <c r="B16" s="18" t="s">
        <v>106</v>
      </c>
      <c r="C16" s="23" t="s">
        <v>80</v>
      </c>
      <c r="D16" s="24">
        <v>2</v>
      </c>
      <c r="E16" s="25" t="s">
        <v>80</v>
      </c>
      <c r="F16" s="26">
        <v>2</v>
      </c>
      <c r="G16" s="23" t="s">
        <v>80</v>
      </c>
      <c r="H16" s="24">
        <v>4.2</v>
      </c>
      <c r="I16" s="25" t="s">
        <v>80</v>
      </c>
      <c r="J16" s="26">
        <v>2.9</v>
      </c>
      <c r="K16" s="19"/>
      <c r="L16" s="46"/>
    </row>
    <row r="17" spans="1:18" s="1" customFormat="1" ht="15.75" x14ac:dyDescent="0.25">
      <c r="A17" s="45"/>
      <c r="B17" s="27" t="s">
        <v>60</v>
      </c>
      <c r="C17" s="23" t="s">
        <v>81</v>
      </c>
      <c r="D17" s="24">
        <v>8.9499999999999993</v>
      </c>
      <c r="E17" s="25" t="s">
        <v>81</v>
      </c>
      <c r="F17" s="26">
        <v>7.6</v>
      </c>
      <c r="G17" s="23" t="s">
        <v>81</v>
      </c>
      <c r="H17" s="24">
        <v>7.25</v>
      </c>
      <c r="I17" s="25" t="s">
        <v>81</v>
      </c>
      <c r="J17" s="26">
        <v>6.9</v>
      </c>
      <c r="K17" s="23" t="s">
        <v>80</v>
      </c>
      <c r="L17" s="28">
        <f>D16+F16+H16+J16</f>
        <v>11.1</v>
      </c>
    </row>
    <row r="18" spans="1:18" s="1" customFormat="1" ht="18" x14ac:dyDescent="0.25">
      <c r="A18" s="29"/>
      <c r="B18" s="30">
        <v>2010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81</v>
      </c>
      <c r="L18" s="35">
        <f>D17+F17+H17+J17-D18-F18-H18-J18</f>
        <v>30.699999999999996</v>
      </c>
    </row>
    <row r="19" spans="1:18" ht="9.75" customHeight="1" x14ac:dyDescent="0.25">
      <c r="A19" s="15"/>
      <c r="B19" s="15"/>
      <c r="C19" s="36"/>
      <c r="D19" s="38"/>
      <c r="E19" s="36"/>
      <c r="F19" s="38"/>
      <c r="G19" s="36"/>
      <c r="H19" s="38"/>
      <c r="I19" s="36"/>
      <c r="J19" s="38"/>
      <c r="K19" s="39"/>
      <c r="L19" s="38"/>
    </row>
    <row r="20" spans="1:18" s="1" customFormat="1" ht="15.75" x14ac:dyDescent="0.25">
      <c r="A20" s="45">
        <v>3</v>
      </c>
      <c r="B20" s="18" t="s">
        <v>55</v>
      </c>
      <c r="C20" s="50"/>
      <c r="D20" s="20">
        <f>SUM(D21+D22-D23)</f>
        <v>10.75</v>
      </c>
      <c r="E20" s="51"/>
      <c r="F20" s="22">
        <f>SUM(F21+F22-F23)</f>
        <v>8.9</v>
      </c>
      <c r="G20" s="50"/>
      <c r="H20" s="20">
        <f>H21+H22-H23</f>
        <v>10.6</v>
      </c>
      <c r="I20" s="51"/>
      <c r="J20" s="22">
        <f>J21+J22-J23</f>
        <v>10.75</v>
      </c>
      <c r="K20" s="19"/>
      <c r="L20" s="46">
        <f>SUM(D20:J20)</f>
        <v>41</v>
      </c>
      <c r="R20" s="30"/>
    </row>
    <row r="21" spans="1:18" s="1" customFormat="1" ht="15.75" x14ac:dyDescent="0.25">
      <c r="A21" s="45"/>
      <c r="B21" s="18" t="s">
        <v>17</v>
      </c>
      <c r="C21" s="23" t="s">
        <v>80</v>
      </c>
      <c r="D21" s="24">
        <v>1.6</v>
      </c>
      <c r="E21" s="25" t="s">
        <v>80</v>
      </c>
      <c r="F21" s="26">
        <v>1.4</v>
      </c>
      <c r="G21" s="23" t="s">
        <v>80</v>
      </c>
      <c r="H21" s="24">
        <v>3.4</v>
      </c>
      <c r="I21" s="25" t="s">
        <v>80</v>
      </c>
      <c r="J21" s="26">
        <v>3</v>
      </c>
      <c r="K21" s="19"/>
      <c r="L21" s="46"/>
    </row>
    <row r="22" spans="1:18" s="1" customFormat="1" ht="15.75" x14ac:dyDescent="0.25">
      <c r="A22" s="45"/>
      <c r="B22" s="27" t="s">
        <v>83</v>
      </c>
      <c r="C22" s="23" t="s">
        <v>81</v>
      </c>
      <c r="D22" s="24">
        <v>9.15</v>
      </c>
      <c r="E22" s="25" t="s">
        <v>81</v>
      </c>
      <c r="F22" s="26">
        <v>7.5</v>
      </c>
      <c r="G22" s="23" t="s">
        <v>81</v>
      </c>
      <c r="H22" s="24">
        <v>7.2</v>
      </c>
      <c r="I22" s="25" t="s">
        <v>81</v>
      </c>
      <c r="J22" s="26">
        <v>7.75</v>
      </c>
      <c r="K22" s="23" t="s">
        <v>80</v>
      </c>
      <c r="L22" s="28">
        <f>D21+F21+H21+J21</f>
        <v>9.4</v>
      </c>
    </row>
    <row r="23" spans="1:18" s="1" customFormat="1" ht="18" x14ac:dyDescent="0.25">
      <c r="A23" s="29"/>
      <c r="B23" s="30">
        <v>2010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81</v>
      </c>
      <c r="L23" s="35">
        <f>D22+F22+H22+J22-D23-F23-H23-J23</f>
        <v>31.599999999999998</v>
      </c>
    </row>
    <row r="24" spans="1:18" s="17" customFormat="1" ht="9.9499999999999993" customHeight="1" x14ac:dyDescent="0.25">
      <c r="A24" s="15"/>
      <c r="B24" s="15"/>
      <c r="C24" s="36"/>
      <c r="D24" s="37"/>
      <c r="E24" s="36"/>
      <c r="F24" s="37"/>
      <c r="G24" s="36"/>
      <c r="H24" s="37"/>
      <c r="I24" s="36"/>
      <c r="J24" s="37"/>
      <c r="K24" s="36"/>
      <c r="L24" s="38"/>
    </row>
    <row r="25" spans="1:18" s="1" customFormat="1" ht="15.75" x14ac:dyDescent="0.25">
      <c r="A25" s="45">
        <v>4</v>
      </c>
      <c r="B25" s="18" t="s">
        <v>25</v>
      </c>
      <c r="C25" s="50"/>
      <c r="D25" s="20">
        <f>SUM(D26+D27-D28)</f>
        <v>11.45</v>
      </c>
      <c r="E25" s="51"/>
      <c r="F25" s="22">
        <f>SUM(F26+F27-F28)</f>
        <v>9.7000000000000011</v>
      </c>
      <c r="G25" s="50"/>
      <c r="H25" s="20">
        <f>H26+H27-H28</f>
        <v>8.3000000000000007</v>
      </c>
      <c r="I25" s="51"/>
      <c r="J25" s="22">
        <f>J26+J27-J28</f>
        <v>11.2</v>
      </c>
      <c r="K25" s="19"/>
      <c r="L25" s="46">
        <f>SUM(D25:J25)</f>
        <v>40.65</v>
      </c>
      <c r="R25" s="30"/>
    </row>
    <row r="26" spans="1:18" s="1" customFormat="1" ht="15.75" x14ac:dyDescent="0.25">
      <c r="A26" s="45"/>
      <c r="B26" s="18" t="s">
        <v>26</v>
      </c>
      <c r="C26" s="23" t="s">
        <v>80</v>
      </c>
      <c r="D26" s="24">
        <v>3.2</v>
      </c>
      <c r="E26" s="25" t="s">
        <v>80</v>
      </c>
      <c r="F26" s="26">
        <v>1.3</v>
      </c>
      <c r="G26" s="23" t="s">
        <v>80</v>
      </c>
      <c r="H26" s="24">
        <v>3.9</v>
      </c>
      <c r="I26" s="25" t="s">
        <v>80</v>
      </c>
      <c r="J26" s="26">
        <v>3.7</v>
      </c>
      <c r="K26" s="19"/>
      <c r="L26" s="46"/>
    </row>
    <row r="27" spans="1:18" s="1" customFormat="1" ht="15.75" x14ac:dyDescent="0.25">
      <c r="A27" s="45"/>
      <c r="B27" s="27" t="s">
        <v>27</v>
      </c>
      <c r="C27" s="23" t="s">
        <v>81</v>
      </c>
      <c r="D27" s="24">
        <v>8.25</v>
      </c>
      <c r="E27" s="25" t="s">
        <v>81</v>
      </c>
      <c r="F27" s="26">
        <v>8.4</v>
      </c>
      <c r="G27" s="23" t="s">
        <v>81</v>
      </c>
      <c r="H27" s="24">
        <v>4.4000000000000004</v>
      </c>
      <c r="I27" s="25" t="s">
        <v>81</v>
      </c>
      <c r="J27" s="26">
        <v>7.5</v>
      </c>
      <c r="K27" s="23" t="s">
        <v>80</v>
      </c>
      <c r="L27" s="28">
        <f>D26+F26+H26+J26</f>
        <v>12.100000000000001</v>
      </c>
    </row>
    <row r="28" spans="1:18" s="1" customFormat="1" ht="18" x14ac:dyDescent="0.25">
      <c r="A28" s="29"/>
      <c r="B28" s="30">
        <v>2011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</v>
      </c>
      <c r="I28" s="33" t="s">
        <v>7</v>
      </c>
      <c r="J28" s="34">
        <v>0</v>
      </c>
      <c r="K28" s="23" t="s">
        <v>81</v>
      </c>
      <c r="L28" s="35">
        <f>D27+F27+H27+J27-D28-F28-H28-J28</f>
        <v>28.549999999999997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7"/>
      <c r="I29" s="36"/>
      <c r="J29" s="37"/>
      <c r="K29" s="36"/>
      <c r="L29" s="38"/>
    </row>
    <row r="30" spans="1:18" s="1" customFormat="1" ht="15.75" x14ac:dyDescent="0.25">
      <c r="A30" s="45">
        <v>5</v>
      </c>
      <c r="B30" s="18" t="s">
        <v>103</v>
      </c>
      <c r="C30" s="50"/>
      <c r="D30" s="20">
        <f>SUM(D31+D32-D33)</f>
        <v>10.549999999999999</v>
      </c>
      <c r="E30" s="51"/>
      <c r="F30" s="22">
        <f>SUM(F31+F32-F33)</f>
        <v>9.4</v>
      </c>
      <c r="G30" s="50"/>
      <c r="H30" s="20">
        <f>H31+H32-H33</f>
        <v>10.399999999999999</v>
      </c>
      <c r="I30" s="51"/>
      <c r="J30" s="22">
        <f>J31+J32-J33</f>
        <v>9.8000000000000007</v>
      </c>
      <c r="K30" s="19"/>
      <c r="L30" s="46">
        <f>D30+F30+H30+J30</f>
        <v>40.15</v>
      </c>
      <c r="R30" s="30"/>
    </row>
    <row r="31" spans="1:18" s="1" customFormat="1" ht="15.75" x14ac:dyDescent="0.25">
      <c r="A31" s="45"/>
      <c r="B31" s="18" t="s">
        <v>104</v>
      </c>
      <c r="C31" s="23" t="s">
        <v>80</v>
      </c>
      <c r="D31" s="24">
        <v>1.6</v>
      </c>
      <c r="E31" s="25" t="s">
        <v>80</v>
      </c>
      <c r="F31" s="26">
        <v>1.5</v>
      </c>
      <c r="G31" s="23" t="s">
        <v>80</v>
      </c>
      <c r="H31" s="24">
        <v>2.8</v>
      </c>
      <c r="I31" s="25" t="s">
        <v>80</v>
      </c>
      <c r="J31" s="26">
        <v>2.2999999999999998</v>
      </c>
      <c r="K31" s="19"/>
      <c r="L31" s="46"/>
    </row>
    <row r="32" spans="1:18" s="1" customFormat="1" ht="15.75" x14ac:dyDescent="0.25">
      <c r="A32" s="45"/>
      <c r="B32" s="27" t="s">
        <v>60</v>
      </c>
      <c r="C32" s="23" t="s">
        <v>81</v>
      </c>
      <c r="D32" s="24">
        <v>8.9499999999999993</v>
      </c>
      <c r="E32" s="25" t="s">
        <v>81</v>
      </c>
      <c r="F32" s="26">
        <v>7.9</v>
      </c>
      <c r="G32" s="23" t="s">
        <v>81</v>
      </c>
      <c r="H32" s="24">
        <v>7.6</v>
      </c>
      <c r="I32" s="25" t="s">
        <v>81</v>
      </c>
      <c r="J32" s="26">
        <v>7.5</v>
      </c>
      <c r="K32" s="23" t="s">
        <v>80</v>
      </c>
      <c r="L32" s="28">
        <f>D31+F31+H31+J31</f>
        <v>8.1999999999999993</v>
      </c>
    </row>
    <row r="33" spans="1:18" s="1" customFormat="1" ht="18" x14ac:dyDescent="0.25">
      <c r="A33" s="29"/>
      <c r="B33" s="30">
        <v>2010</v>
      </c>
      <c r="C33" s="31" t="s">
        <v>7</v>
      </c>
      <c r="D33" s="32">
        <v>0</v>
      </c>
      <c r="E33" s="33" t="s">
        <v>7</v>
      </c>
      <c r="F33" s="34">
        <v>0</v>
      </c>
      <c r="G33" s="31" t="s">
        <v>7</v>
      </c>
      <c r="H33" s="32">
        <v>0</v>
      </c>
      <c r="I33" s="33" t="s">
        <v>7</v>
      </c>
      <c r="J33" s="34">
        <v>0</v>
      </c>
      <c r="K33" s="23" t="s">
        <v>81</v>
      </c>
      <c r="L33" s="35">
        <f>D32+F32+H32+J32-D33-F33-H33-J33</f>
        <v>31.950000000000003</v>
      </c>
    </row>
    <row r="34" spans="1:18" ht="9.75" customHeight="1" x14ac:dyDescent="0.25">
      <c r="A34" s="15"/>
      <c r="B34" s="15"/>
      <c r="C34" s="36"/>
      <c r="D34" s="38"/>
      <c r="E34" s="36"/>
      <c r="F34" s="38"/>
      <c r="G34" s="36"/>
      <c r="H34" s="38"/>
      <c r="I34" s="36"/>
      <c r="J34" s="38"/>
      <c r="K34" s="39"/>
      <c r="L34" s="38"/>
    </row>
    <row r="35" spans="1:18" s="1" customFormat="1" ht="15.75" x14ac:dyDescent="0.25">
      <c r="A35" s="45">
        <v>6</v>
      </c>
      <c r="B35" s="18" t="s">
        <v>38</v>
      </c>
      <c r="C35" s="50"/>
      <c r="D35" s="20">
        <f>SUM(D36+D37-D38)</f>
        <v>11</v>
      </c>
      <c r="E35" s="51"/>
      <c r="F35" s="22">
        <f>SUM(F36+F37-F38)</f>
        <v>8.3000000000000007</v>
      </c>
      <c r="G35" s="50"/>
      <c r="H35" s="20">
        <f>H36+H37-H38</f>
        <v>10.7</v>
      </c>
      <c r="I35" s="51"/>
      <c r="J35" s="22">
        <f>J36+J37-J38</f>
        <v>10.050000000000001</v>
      </c>
      <c r="K35" s="19"/>
      <c r="L35" s="46">
        <f>D35+F35+H35+J35</f>
        <v>40.049999999999997</v>
      </c>
      <c r="R35" s="30"/>
    </row>
    <row r="36" spans="1:18" s="1" customFormat="1" ht="15.75" x14ac:dyDescent="0.25">
      <c r="A36" s="45"/>
      <c r="B36" s="18" t="s">
        <v>105</v>
      </c>
      <c r="C36" s="23" t="s">
        <v>80</v>
      </c>
      <c r="D36" s="24">
        <v>1.6</v>
      </c>
      <c r="E36" s="25" t="s">
        <v>80</v>
      </c>
      <c r="F36" s="26">
        <v>1.4</v>
      </c>
      <c r="G36" s="23" t="s">
        <v>80</v>
      </c>
      <c r="H36" s="24">
        <v>2.9</v>
      </c>
      <c r="I36" s="25" t="s">
        <v>80</v>
      </c>
      <c r="J36" s="26">
        <v>2.4</v>
      </c>
      <c r="K36" s="19"/>
      <c r="L36" s="46"/>
    </row>
    <row r="37" spans="1:18" s="1" customFormat="1" ht="15.75" x14ac:dyDescent="0.25">
      <c r="A37" s="45"/>
      <c r="B37" s="27" t="s">
        <v>60</v>
      </c>
      <c r="C37" s="23" t="s">
        <v>81</v>
      </c>
      <c r="D37" s="24">
        <v>9.4</v>
      </c>
      <c r="E37" s="25" t="s">
        <v>81</v>
      </c>
      <c r="F37" s="26">
        <v>6.9</v>
      </c>
      <c r="G37" s="23" t="s">
        <v>81</v>
      </c>
      <c r="H37" s="24">
        <v>7.8</v>
      </c>
      <c r="I37" s="25" t="s">
        <v>81</v>
      </c>
      <c r="J37" s="26">
        <v>7.65</v>
      </c>
      <c r="K37" s="23" t="s">
        <v>80</v>
      </c>
      <c r="L37" s="28">
        <f>D36+F36+H36+J36</f>
        <v>8.3000000000000007</v>
      </c>
    </row>
    <row r="38" spans="1:18" s="1" customFormat="1" ht="18" x14ac:dyDescent="0.25">
      <c r="A38" s="29"/>
      <c r="B38" s="30">
        <v>2010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0</v>
      </c>
      <c r="I38" s="33" t="s">
        <v>7</v>
      </c>
      <c r="J38" s="34">
        <v>0</v>
      </c>
      <c r="K38" s="23" t="s">
        <v>81</v>
      </c>
      <c r="L38" s="35">
        <f>D37+F37+H37+J37-D38-F38-H38-J38</f>
        <v>31.75</v>
      </c>
    </row>
    <row r="39" spans="1:18" ht="9.75" customHeight="1" x14ac:dyDescent="0.25">
      <c r="A39" s="15"/>
      <c r="B39" s="15"/>
      <c r="C39" s="36"/>
      <c r="D39" s="38"/>
      <c r="E39" s="36"/>
      <c r="F39" s="38"/>
      <c r="G39" s="36"/>
      <c r="H39" s="38"/>
      <c r="I39" s="36"/>
      <c r="J39" s="38"/>
      <c r="K39" s="39"/>
      <c r="L39" s="38"/>
    </row>
    <row r="40" spans="1:18" s="1" customFormat="1" ht="15.75" x14ac:dyDescent="0.25">
      <c r="A40" s="45">
        <v>7</v>
      </c>
      <c r="B40" s="18" t="s">
        <v>94</v>
      </c>
      <c r="C40" s="50"/>
      <c r="D40" s="20">
        <f>SUM(D41+D42-D43)</f>
        <v>10.299999999999999</v>
      </c>
      <c r="E40" s="51"/>
      <c r="F40" s="22">
        <f>SUM(F41+F42-F43)</f>
        <v>9.1</v>
      </c>
      <c r="G40" s="50"/>
      <c r="H40" s="20">
        <f>H41+H42-H43</f>
        <v>10.100000000000001</v>
      </c>
      <c r="I40" s="51"/>
      <c r="J40" s="22">
        <f>J41+J42-J43</f>
        <v>10.1</v>
      </c>
      <c r="K40" s="19"/>
      <c r="L40" s="46">
        <f>D40+F40+H40+J40</f>
        <v>39.6</v>
      </c>
      <c r="R40" s="30"/>
    </row>
    <row r="41" spans="1:18" s="1" customFormat="1" ht="15.75" x14ac:dyDescent="0.25">
      <c r="A41" s="45"/>
      <c r="B41" s="18" t="s">
        <v>95</v>
      </c>
      <c r="C41" s="23" t="s">
        <v>80</v>
      </c>
      <c r="D41" s="24">
        <v>1.6</v>
      </c>
      <c r="E41" s="25" t="s">
        <v>80</v>
      </c>
      <c r="F41" s="26">
        <v>1.5</v>
      </c>
      <c r="G41" s="23" t="s">
        <v>80</v>
      </c>
      <c r="H41" s="24">
        <v>3.7</v>
      </c>
      <c r="I41" s="25" t="s">
        <v>80</v>
      </c>
      <c r="J41" s="26">
        <v>2.9</v>
      </c>
      <c r="K41" s="19"/>
      <c r="L41" s="46"/>
    </row>
    <row r="42" spans="1:18" s="1" customFormat="1" ht="15.75" x14ac:dyDescent="0.25">
      <c r="A42" s="45"/>
      <c r="B42" s="27" t="s">
        <v>9</v>
      </c>
      <c r="C42" s="23" t="s">
        <v>81</v>
      </c>
      <c r="D42" s="24">
        <v>8.6999999999999993</v>
      </c>
      <c r="E42" s="25" t="s">
        <v>81</v>
      </c>
      <c r="F42" s="26">
        <v>7.6</v>
      </c>
      <c r="G42" s="23" t="s">
        <v>81</v>
      </c>
      <c r="H42" s="24">
        <v>6.4</v>
      </c>
      <c r="I42" s="25" t="s">
        <v>81</v>
      </c>
      <c r="J42" s="26">
        <v>7.2</v>
      </c>
      <c r="K42" s="23" t="s">
        <v>80</v>
      </c>
      <c r="L42" s="28">
        <f>D41+F41+H41+J41</f>
        <v>9.7000000000000011</v>
      </c>
    </row>
    <row r="43" spans="1:18" s="1" customFormat="1" ht="18" x14ac:dyDescent="0.25">
      <c r="A43" s="29"/>
      <c r="B43" s="30">
        <v>2010</v>
      </c>
      <c r="C43" s="31" t="s">
        <v>7</v>
      </c>
      <c r="D43" s="32">
        <v>0</v>
      </c>
      <c r="E43" s="33" t="s">
        <v>7</v>
      </c>
      <c r="F43" s="34">
        <v>0</v>
      </c>
      <c r="G43" s="31" t="s">
        <v>7</v>
      </c>
      <c r="H43" s="32">
        <v>0</v>
      </c>
      <c r="I43" s="33" t="s">
        <v>7</v>
      </c>
      <c r="J43" s="34">
        <v>0</v>
      </c>
      <c r="K43" s="23" t="s">
        <v>81</v>
      </c>
      <c r="L43" s="35">
        <f>D42+F42+H42+J42-D43-F43-H43-J43</f>
        <v>29.899999999999995</v>
      </c>
    </row>
    <row r="44" spans="1:18" ht="9.75" customHeight="1" x14ac:dyDescent="0.25">
      <c r="A44" s="15"/>
      <c r="B44" s="15"/>
      <c r="C44" s="36"/>
      <c r="D44" s="38"/>
      <c r="E44" s="36"/>
      <c r="F44" s="38"/>
      <c r="G44" s="36"/>
      <c r="H44" s="38"/>
      <c r="I44" s="36"/>
      <c r="J44" s="38"/>
      <c r="K44" s="39"/>
      <c r="L44" s="38"/>
    </row>
    <row r="45" spans="1:18" s="1" customFormat="1" ht="15.75" customHeight="1" x14ac:dyDescent="0.25">
      <c r="A45" s="48">
        <v>8</v>
      </c>
      <c r="B45" s="18" t="s">
        <v>91</v>
      </c>
      <c r="C45" s="50"/>
      <c r="D45" s="20">
        <f>SUM(D46+D47-D48)</f>
        <v>11.2</v>
      </c>
      <c r="E45" s="51"/>
      <c r="F45" s="22">
        <f>SUM(F46+F47-F48)</f>
        <v>5.75</v>
      </c>
      <c r="G45" s="50"/>
      <c r="H45" s="20">
        <f>H46+H47-H48</f>
        <v>10.4</v>
      </c>
      <c r="I45" s="51"/>
      <c r="J45" s="22">
        <f>J46+J47-J48</f>
        <v>11.5</v>
      </c>
      <c r="K45" s="19"/>
      <c r="L45" s="46">
        <f>SUM(D45:J45)</f>
        <v>38.85</v>
      </c>
      <c r="R45" s="30"/>
    </row>
    <row r="46" spans="1:18" s="1" customFormat="1" ht="15.75" customHeight="1" x14ac:dyDescent="0.25">
      <c r="A46" s="45"/>
      <c r="B46" s="18" t="s">
        <v>92</v>
      </c>
      <c r="C46" s="23" t="s">
        <v>80</v>
      </c>
      <c r="D46" s="24">
        <v>2</v>
      </c>
      <c r="E46" s="25" t="s">
        <v>80</v>
      </c>
      <c r="F46" s="26">
        <v>1.5</v>
      </c>
      <c r="G46" s="23" t="s">
        <v>80</v>
      </c>
      <c r="H46" s="24">
        <v>3.4</v>
      </c>
      <c r="I46" s="25" t="s">
        <v>80</v>
      </c>
      <c r="J46" s="26">
        <v>4</v>
      </c>
      <c r="K46" s="19"/>
      <c r="L46" s="46"/>
    </row>
    <row r="47" spans="1:18" s="1" customFormat="1" ht="15.75" customHeight="1" x14ac:dyDescent="0.25">
      <c r="A47" s="45"/>
      <c r="B47" s="27" t="s">
        <v>5</v>
      </c>
      <c r="C47" s="23" t="s">
        <v>81</v>
      </c>
      <c r="D47" s="24">
        <v>9.1999999999999993</v>
      </c>
      <c r="E47" s="25" t="s">
        <v>81</v>
      </c>
      <c r="F47" s="26">
        <v>4.25</v>
      </c>
      <c r="G47" s="23" t="s">
        <v>81</v>
      </c>
      <c r="H47" s="24">
        <v>7</v>
      </c>
      <c r="I47" s="25" t="s">
        <v>81</v>
      </c>
      <c r="J47" s="26">
        <v>7.5</v>
      </c>
      <c r="K47" s="23" t="s">
        <v>80</v>
      </c>
      <c r="L47" s="28">
        <f>D46+F46+H46+J46</f>
        <v>10.9</v>
      </c>
    </row>
    <row r="48" spans="1:18" s="1" customFormat="1" ht="18" customHeight="1" x14ac:dyDescent="0.25">
      <c r="A48" s="29"/>
      <c r="B48" s="30">
        <v>2009</v>
      </c>
      <c r="C48" s="31" t="s">
        <v>7</v>
      </c>
      <c r="D48" s="32">
        <v>0</v>
      </c>
      <c r="E48" s="33" t="s">
        <v>7</v>
      </c>
      <c r="F48" s="34">
        <v>0</v>
      </c>
      <c r="G48" s="31" t="s">
        <v>7</v>
      </c>
      <c r="H48" s="32">
        <v>0</v>
      </c>
      <c r="I48" s="33" t="s">
        <v>7</v>
      </c>
      <c r="J48" s="34">
        <v>0</v>
      </c>
      <c r="K48" s="23" t="s">
        <v>81</v>
      </c>
      <c r="L48" s="35">
        <f>D47+F47+H47+J47-D48-F48-H48-J48</f>
        <v>27.95</v>
      </c>
    </row>
    <row r="49" spans="1:18" s="17" customFormat="1" ht="9.9499999999999993" customHeight="1" x14ac:dyDescent="0.25">
      <c r="A49" s="15"/>
      <c r="B49" s="15"/>
      <c r="C49" s="36"/>
      <c r="D49" s="37"/>
      <c r="E49" s="36"/>
      <c r="F49" s="37"/>
      <c r="G49" s="36"/>
      <c r="H49" s="37"/>
      <c r="I49" s="36"/>
      <c r="J49" s="37"/>
      <c r="K49" s="36"/>
      <c r="L49" s="38"/>
    </row>
    <row r="50" spans="1:18" s="1" customFormat="1" ht="15.75" x14ac:dyDescent="0.25">
      <c r="A50" s="45">
        <v>9</v>
      </c>
      <c r="B50" s="18" t="s">
        <v>28</v>
      </c>
      <c r="C50" s="50"/>
      <c r="D50" s="20">
        <f>SUM(D51+D52-D53)</f>
        <v>10.199999999999999</v>
      </c>
      <c r="E50" s="51"/>
      <c r="F50" s="22">
        <f>SUM(F51+F52-F53)</f>
        <v>9.4</v>
      </c>
      <c r="G50" s="50"/>
      <c r="H50" s="20">
        <f>H51+H52-H53</f>
        <v>10.1</v>
      </c>
      <c r="I50" s="51"/>
      <c r="J50" s="22">
        <f>J51+J52-J53</f>
        <v>8.8000000000000007</v>
      </c>
      <c r="K50" s="19"/>
      <c r="L50" s="46">
        <f>SUM(D50:J50)</f>
        <v>38.5</v>
      </c>
      <c r="R50" s="30"/>
    </row>
    <row r="51" spans="1:18" s="1" customFormat="1" ht="15.75" x14ac:dyDescent="0.25">
      <c r="A51" s="45"/>
      <c r="B51" s="18" t="s">
        <v>29</v>
      </c>
      <c r="C51" s="23" t="s">
        <v>80</v>
      </c>
      <c r="D51" s="24">
        <v>1.6</v>
      </c>
      <c r="E51" s="25" t="s">
        <v>80</v>
      </c>
      <c r="F51" s="26">
        <v>1.5</v>
      </c>
      <c r="G51" s="23" t="s">
        <v>80</v>
      </c>
      <c r="H51" s="24">
        <v>3.1</v>
      </c>
      <c r="I51" s="25" t="s">
        <v>80</v>
      </c>
      <c r="J51" s="26">
        <v>2</v>
      </c>
      <c r="K51" s="19"/>
      <c r="L51" s="46"/>
    </row>
    <row r="52" spans="1:18" s="1" customFormat="1" ht="15.75" x14ac:dyDescent="0.25">
      <c r="A52" s="45"/>
      <c r="B52" s="27" t="s">
        <v>83</v>
      </c>
      <c r="C52" s="23" t="s">
        <v>81</v>
      </c>
      <c r="D52" s="24">
        <v>8.6</v>
      </c>
      <c r="E52" s="25" t="s">
        <v>81</v>
      </c>
      <c r="F52" s="26">
        <v>7.9</v>
      </c>
      <c r="G52" s="23" t="s">
        <v>81</v>
      </c>
      <c r="H52" s="24">
        <v>7</v>
      </c>
      <c r="I52" s="25" t="s">
        <v>81</v>
      </c>
      <c r="J52" s="26">
        <v>6.8</v>
      </c>
      <c r="K52" s="23" t="s">
        <v>80</v>
      </c>
      <c r="L52" s="28">
        <f>D51+F51+H51+J51</f>
        <v>8.1999999999999993</v>
      </c>
    </row>
    <row r="53" spans="1:18" s="1" customFormat="1" ht="18" x14ac:dyDescent="0.25">
      <c r="A53" s="29"/>
      <c r="B53" s="30">
        <v>2011</v>
      </c>
      <c r="C53" s="31" t="s">
        <v>7</v>
      </c>
      <c r="D53" s="32">
        <v>0</v>
      </c>
      <c r="E53" s="33" t="s">
        <v>7</v>
      </c>
      <c r="F53" s="34">
        <v>0</v>
      </c>
      <c r="G53" s="31" t="s">
        <v>7</v>
      </c>
      <c r="H53" s="32">
        <v>0</v>
      </c>
      <c r="I53" s="33" t="s">
        <v>7</v>
      </c>
      <c r="J53" s="34">
        <v>0</v>
      </c>
      <c r="K53" s="23" t="s">
        <v>81</v>
      </c>
      <c r="L53" s="35">
        <f>D52+F52+H52+J52-D53-F53-H53-J53</f>
        <v>30.3</v>
      </c>
    </row>
    <row r="54" spans="1:18" s="17" customFormat="1" ht="9.9499999999999993" customHeight="1" x14ac:dyDescent="0.25">
      <c r="A54" s="15"/>
      <c r="B54" s="15"/>
      <c r="C54" s="36"/>
      <c r="D54" s="37"/>
      <c r="E54" s="36"/>
      <c r="F54" s="37"/>
      <c r="G54" s="36"/>
      <c r="H54" s="37"/>
      <c r="I54" s="36"/>
      <c r="J54" s="37"/>
      <c r="K54" s="36"/>
      <c r="L54" s="38"/>
    </row>
    <row r="55" spans="1:18" s="1" customFormat="1" ht="15.75" x14ac:dyDescent="0.25">
      <c r="A55" s="45">
        <v>10</v>
      </c>
      <c r="B55" s="18" t="s">
        <v>30</v>
      </c>
      <c r="C55" s="50"/>
      <c r="D55" s="20">
        <f>SUM(D56+D57-D58)</f>
        <v>10.75</v>
      </c>
      <c r="E55" s="51"/>
      <c r="F55" s="22">
        <f>SUM(F56+F57-F58)</f>
        <v>8.9</v>
      </c>
      <c r="G55" s="50"/>
      <c r="H55" s="20">
        <f>H56+H57-H58</f>
        <v>10.050000000000001</v>
      </c>
      <c r="I55" s="51"/>
      <c r="J55" s="22">
        <f>J56+J57-J58</f>
        <v>8.6999999999999993</v>
      </c>
      <c r="K55" s="19"/>
      <c r="L55" s="46">
        <f>D55+F55+H55+J55</f>
        <v>38.4</v>
      </c>
      <c r="R55" s="30"/>
    </row>
    <row r="56" spans="1:18" s="1" customFormat="1" ht="15.75" x14ac:dyDescent="0.25">
      <c r="A56" s="45"/>
      <c r="B56" s="18" t="s">
        <v>31</v>
      </c>
      <c r="C56" s="23" t="s">
        <v>80</v>
      </c>
      <c r="D56" s="24">
        <v>1.6</v>
      </c>
      <c r="E56" s="25" t="s">
        <v>80</v>
      </c>
      <c r="F56" s="26">
        <v>1.3</v>
      </c>
      <c r="G56" s="23" t="s">
        <v>80</v>
      </c>
      <c r="H56" s="24">
        <v>3.2</v>
      </c>
      <c r="I56" s="25" t="s">
        <v>80</v>
      </c>
      <c r="J56" s="26">
        <v>2.2000000000000002</v>
      </c>
      <c r="K56" s="19"/>
      <c r="L56" s="46"/>
    </row>
    <row r="57" spans="1:18" s="1" customFormat="1" ht="15.75" x14ac:dyDescent="0.25">
      <c r="A57" s="45"/>
      <c r="B57" s="27" t="s">
        <v>5</v>
      </c>
      <c r="C57" s="23" t="s">
        <v>81</v>
      </c>
      <c r="D57" s="24">
        <v>9.15</v>
      </c>
      <c r="E57" s="25" t="s">
        <v>81</v>
      </c>
      <c r="F57" s="26">
        <v>7.6</v>
      </c>
      <c r="G57" s="23" t="s">
        <v>81</v>
      </c>
      <c r="H57" s="24">
        <v>6.85</v>
      </c>
      <c r="I57" s="25" t="s">
        <v>81</v>
      </c>
      <c r="J57" s="26">
        <v>6.5</v>
      </c>
      <c r="K57" s="23" t="s">
        <v>80</v>
      </c>
      <c r="L57" s="28">
        <f>D56+F56+H56+J56</f>
        <v>8.3000000000000007</v>
      </c>
    </row>
    <row r="58" spans="1:18" s="1" customFormat="1" ht="18" x14ac:dyDescent="0.25">
      <c r="A58" s="29"/>
      <c r="B58" s="30">
        <v>2011</v>
      </c>
      <c r="C58" s="31" t="s">
        <v>7</v>
      </c>
      <c r="D58" s="32">
        <v>0</v>
      </c>
      <c r="E58" s="33" t="s">
        <v>7</v>
      </c>
      <c r="F58" s="34">
        <v>0</v>
      </c>
      <c r="G58" s="31" t="s">
        <v>7</v>
      </c>
      <c r="H58" s="32">
        <v>0</v>
      </c>
      <c r="I58" s="33" t="s">
        <v>7</v>
      </c>
      <c r="J58" s="34">
        <v>0</v>
      </c>
      <c r="K58" s="23" t="s">
        <v>81</v>
      </c>
      <c r="L58" s="35">
        <f>D57+F57+H57+J57-D58-F58-H58-J58</f>
        <v>30.1</v>
      </c>
    </row>
    <row r="59" spans="1:18" ht="9.75" customHeight="1" x14ac:dyDescent="0.25">
      <c r="A59" s="15"/>
      <c r="B59" s="15"/>
      <c r="C59" s="36"/>
      <c r="D59" s="38"/>
      <c r="E59" s="36"/>
      <c r="F59" s="38"/>
      <c r="G59" s="36"/>
      <c r="H59" s="38"/>
      <c r="I59" s="36"/>
      <c r="J59" s="38"/>
      <c r="K59" s="39"/>
      <c r="L59" s="38"/>
    </row>
    <row r="60" spans="1:18" s="1" customFormat="1" ht="15.75" x14ac:dyDescent="0.25">
      <c r="A60" s="45">
        <v>11</v>
      </c>
      <c r="B60" s="18" t="s">
        <v>39</v>
      </c>
      <c r="C60" s="50"/>
      <c r="D60" s="20">
        <f>SUM(D61+D62-D63)</f>
        <v>11.05</v>
      </c>
      <c r="E60" s="51"/>
      <c r="F60" s="22">
        <f>SUM(F61+F62-F63)</f>
        <v>8.0500000000000007</v>
      </c>
      <c r="G60" s="50"/>
      <c r="H60" s="20">
        <f>H61+H62-H63</f>
        <v>9.1999999999999993</v>
      </c>
      <c r="I60" s="51"/>
      <c r="J60" s="22">
        <f>J61+J62-J63</f>
        <v>9.5</v>
      </c>
      <c r="K60" s="19"/>
      <c r="L60" s="46">
        <f>D60+F60+H60+J60</f>
        <v>37.799999999999997</v>
      </c>
      <c r="R60" s="30"/>
    </row>
    <row r="61" spans="1:18" s="1" customFormat="1" ht="15.75" x14ac:dyDescent="0.25">
      <c r="A61" s="45"/>
      <c r="B61" s="18" t="s">
        <v>108</v>
      </c>
      <c r="C61" s="23" t="s">
        <v>80</v>
      </c>
      <c r="D61" s="24">
        <v>2</v>
      </c>
      <c r="E61" s="25" t="s">
        <v>80</v>
      </c>
      <c r="F61" s="26">
        <v>1.5</v>
      </c>
      <c r="G61" s="23" t="s">
        <v>80</v>
      </c>
      <c r="H61" s="24">
        <v>3</v>
      </c>
      <c r="I61" s="25" t="s">
        <v>80</v>
      </c>
      <c r="J61" s="26">
        <v>3.2</v>
      </c>
      <c r="K61" s="19"/>
      <c r="L61" s="46"/>
    </row>
    <row r="62" spans="1:18" s="1" customFormat="1" ht="15.75" x14ac:dyDescent="0.25">
      <c r="A62" s="45"/>
      <c r="B62" s="27" t="s">
        <v>60</v>
      </c>
      <c r="C62" s="23" t="s">
        <v>81</v>
      </c>
      <c r="D62" s="24">
        <v>9.0500000000000007</v>
      </c>
      <c r="E62" s="25" t="s">
        <v>81</v>
      </c>
      <c r="F62" s="26">
        <v>6.55</v>
      </c>
      <c r="G62" s="23" t="s">
        <v>81</v>
      </c>
      <c r="H62" s="24">
        <v>6.2</v>
      </c>
      <c r="I62" s="25" t="s">
        <v>81</v>
      </c>
      <c r="J62" s="26">
        <v>6.3</v>
      </c>
      <c r="K62" s="23" t="s">
        <v>80</v>
      </c>
      <c r="L62" s="28">
        <f>D61+F61+H61+J61</f>
        <v>9.6999999999999993</v>
      </c>
    </row>
    <row r="63" spans="1:18" s="1" customFormat="1" ht="18" x14ac:dyDescent="0.25">
      <c r="A63" s="29"/>
      <c r="B63" s="30">
        <v>2009</v>
      </c>
      <c r="C63" s="31" t="s">
        <v>7</v>
      </c>
      <c r="D63" s="32">
        <v>0</v>
      </c>
      <c r="E63" s="33" t="s">
        <v>7</v>
      </c>
      <c r="F63" s="34">
        <v>0</v>
      </c>
      <c r="G63" s="31" t="s">
        <v>7</v>
      </c>
      <c r="H63" s="32">
        <v>0</v>
      </c>
      <c r="I63" s="33" t="s">
        <v>7</v>
      </c>
      <c r="J63" s="34">
        <v>0</v>
      </c>
      <c r="K63" s="23" t="s">
        <v>81</v>
      </c>
      <c r="L63" s="35">
        <f>D62+F62+H62+J62-D63-F63-H63-J63</f>
        <v>28.1</v>
      </c>
    </row>
    <row r="64" spans="1:18" ht="9.75" customHeight="1" x14ac:dyDescent="0.25">
      <c r="A64" s="15"/>
      <c r="B64" s="15"/>
      <c r="C64" s="36"/>
      <c r="D64" s="38"/>
      <c r="E64" s="36"/>
      <c r="F64" s="38"/>
      <c r="G64" s="36"/>
      <c r="H64" s="38"/>
      <c r="I64" s="36"/>
      <c r="J64" s="38"/>
      <c r="K64" s="39"/>
      <c r="L64" s="38"/>
    </row>
    <row r="65" spans="1:18" s="1" customFormat="1" ht="15.75" customHeight="1" x14ac:dyDescent="0.25">
      <c r="A65" s="48">
        <v>12</v>
      </c>
      <c r="B65" s="18" t="s">
        <v>10</v>
      </c>
      <c r="C65" s="50"/>
      <c r="D65" s="20">
        <f>SUM(D66+D67-D68)</f>
        <v>10.549999999999999</v>
      </c>
      <c r="E65" s="51"/>
      <c r="F65" s="22">
        <f>SUM(F66+F67-F68)</f>
        <v>8.0500000000000007</v>
      </c>
      <c r="G65" s="50"/>
      <c r="H65" s="20">
        <f>H66+H67-H68</f>
        <v>9.6</v>
      </c>
      <c r="I65" s="51"/>
      <c r="J65" s="22">
        <f>J66+J67-J68</f>
        <v>9.5</v>
      </c>
      <c r="K65" s="19"/>
      <c r="L65" s="46">
        <f>D65+F65+H65+J65</f>
        <v>37.700000000000003</v>
      </c>
      <c r="R65" s="30"/>
    </row>
    <row r="66" spans="1:18" s="1" customFormat="1" ht="15.75" customHeight="1" x14ac:dyDescent="0.25">
      <c r="A66" s="45"/>
      <c r="B66" s="18" t="s">
        <v>11</v>
      </c>
      <c r="C66" s="23" t="s">
        <v>80</v>
      </c>
      <c r="D66" s="24">
        <v>1.6</v>
      </c>
      <c r="E66" s="25" t="s">
        <v>80</v>
      </c>
      <c r="F66" s="26">
        <v>1.4</v>
      </c>
      <c r="G66" s="23" t="s">
        <v>80</v>
      </c>
      <c r="H66" s="24">
        <v>2.4</v>
      </c>
      <c r="I66" s="25" t="s">
        <v>80</v>
      </c>
      <c r="J66" s="26">
        <v>2.8</v>
      </c>
      <c r="K66" s="19"/>
      <c r="L66" s="46"/>
    </row>
    <row r="67" spans="1:18" s="1" customFormat="1" ht="15.75" customHeight="1" x14ac:dyDescent="0.25">
      <c r="A67" s="45"/>
      <c r="B67" s="27" t="s">
        <v>5</v>
      </c>
      <c r="C67" s="23" t="s">
        <v>81</v>
      </c>
      <c r="D67" s="24">
        <v>8.9499999999999993</v>
      </c>
      <c r="E67" s="25" t="s">
        <v>81</v>
      </c>
      <c r="F67" s="26">
        <v>6.65</v>
      </c>
      <c r="G67" s="23" t="s">
        <v>81</v>
      </c>
      <c r="H67" s="24">
        <v>7.2</v>
      </c>
      <c r="I67" s="25" t="s">
        <v>81</v>
      </c>
      <c r="J67" s="26">
        <v>6.7</v>
      </c>
      <c r="K67" s="23" t="s">
        <v>80</v>
      </c>
      <c r="L67" s="28">
        <f>D66+F66+H66+J66</f>
        <v>8.1999999999999993</v>
      </c>
    </row>
    <row r="68" spans="1:18" s="1" customFormat="1" ht="18" customHeight="1" x14ac:dyDescent="0.25">
      <c r="A68" s="29"/>
      <c r="B68" s="30">
        <v>2010</v>
      </c>
      <c r="C68" s="31" t="s">
        <v>7</v>
      </c>
      <c r="D68" s="32">
        <v>0</v>
      </c>
      <c r="E68" s="33" t="s">
        <v>7</v>
      </c>
      <c r="F68" s="34">
        <v>0</v>
      </c>
      <c r="G68" s="31" t="s">
        <v>7</v>
      </c>
      <c r="H68" s="32">
        <v>0</v>
      </c>
      <c r="I68" s="33" t="s">
        <v>7</v>
      </c>
      <c r="J68" s="34">
        <v>0</v>
      </c>
      <c r="K68" s="23" t="s">
        <v>81</v>
      </c>
      <c r="L68" s="35">
        <f>D67+F67+H67+J67-D68-F68-H68-J68</f>
        <v>29.5</v>
      </c>
    </row>
    <row r="69" spans="1:18" ht="9.75" customHeight="1" x14ac:dyDescent="0.25">
      <c r="A69" s="15"/>
      <c r="B69" s="15"/>
      <c r="C69" s="36"/>
      <c r="D69" s="38"/>
      <c r="E69" s="36"/>
      <c r="F69" s="38"/>
      <c r="G69" s="36"/>
      <c r="H69" s="38"/>
      <c r="I69" s="36"/>
      <c r="J69" s="38"/>
      <c r="K69" s="39"/>
      <c r="L69" s="38"/>
    </row>
    <row r="70" spans="1:18" s="1" customFormat="1" ht="15.75" x14ac:dyDescent="0.25">
      <c r="A70" s="45">
        <v>13</v>
      </c>
      <c r="B70" s="18" t="s">
        <v>13</v>
      </c>
      <c r="C70" s="50"/>
      <c r="D70" s="20">
        <f>SUM(D71+D72-D73)</f>
        <v>10.35</v>
      </c>
      <c r="E70" s="51"/>
      <c r="F70" s="22">
        <f>SUM(F71+F72-F73)</f>
        <v>9.35</v>
      </c>
      <c r="G70" s="50"/>
      <c r="H70" s="20">
        <f>H71+H72-H73</f>
        <v>8.5500000000000007</v>
      </c>
      <c r="I70" s="51"/>
      <c r="J70" s="22">
        <f>J71+J72-J73</f>
        <v>9.3500000000000014</v>
      </c>
      <c r="K70" s="19"/>
      <c r="L70" s="46">
        <f>D70+F70+H70+J70</f>
        <v>37.6</v>
      </c>
      <c r="R70" s="30"/>
    </row>
    <row r="71" spans="1:18" s="1" customFormat="1" ht="15.75" x14ac:dyDescent="0.25">
      <c r="A71" s="45"/>
      <c r="B71" s="18" t="s">
        <v>14</v>
      </c>
      <c r="C71" s="23" t="s">
        <v>80</v>
      </c>
      <c r="D71" s="24">
        <v>1.6</v>
      </c>
      <c r="E71" s="25" t="s">
        <v>80</v>
      </c>
      <c r="F71" s="26">
        <v>1.4</v>
      </c>
      <c r="G71" s="23" t="s">
        <v>80</v>
      </c>
      <c r="H71" s="24">
        <v>2.2999999999999998</v>
      </c>
      <c r="I71" s="25" t="s">
        <v>80</v>
      </c>
      <c r="J71" s="26">
        <v>2.7</v>
      </c>
      <c r="K71" s="19"/>
      <c r="L71" s="46"/>
    </row>
    <row r="72" spans="1:18" s="1" customFormat="1" ht="15.75" x14ac:dyDescent="0.25">
      <c r="A72" s="45"/>
      <c r="B72" s="27" t="s">
        <v>5</v>
      </c>
      <c r="C72" s="23" t="s">
        <v>81</v>
      </c>
      <c r="D72" s="24">
        <v>8.75</v>
      </c>
      <c r="E72" s="25" t="s">
        <v>81</v>
      </c>
      <c r="F72" s="26">
        <v>7.95</v>
      </c>
      <c r="G72" s="23" t="s">
        <v>81</v>
      </c>
      <c r="H72" s="24">
        <v>6.25</v>
      </c>
      <c r="I72" s="25" t="s">
        <v>81</v>
      </c>
      <c r="J72" s="26">
        <v>6.65</v>
      </c>
      <c r="K72" s="23" t="s">
        <v>80</v>
      </c>
      <c r="L72" s="28">
        <f>D71+F71+H71+J71</f>
        <v>8</v>
      </c>
    </row>
    <row r="73" spans="1:18" s="1" customFormat="1" ht="18" x14ac:dyDescent="0.25">
      <c r="A73" s="29"/>
      <c r="B73" s="30">
        <v>2011</v>
      </c>
      <c r="C73" s="31" t="s">
        <v>7</v>
      </c>
      <c r="D73" s="32">
        <v>0</v>
      </c>
      <c r="E73" s="33" t="s">
        <v>7</v>
      </c>
      <c r="F73" s="34">
        <v>0</v>
      </c>
      <c r="G73" s="31" t="s">
        <v>7</v>
      </c>
      <c r="H73" s="32">
        <v>0</v>
      </c>
      <c r="I73" s="33" t="s">
        <v>7</v>
      </c>
      <c r="J73" s="34">
        <v>0</v>
      </c>
      <c r="K73" s="23" t="s">
        <v>81</v>
      </c>
      <c r="L73" s="35">
        <f>D72+F72+H72+J72-D73-F73-H73-J73</f>
        <v>29.6</v>
      </c>
    </row>
    <row r="74" spans="1:18" ht="9.75" customHeight="1" x14ac:dyDescent="0.25">
      <c r="A74" s="15"/>
      <c r="B74" s="15"/>
      <c r="C74" s="36"/>
      <c r="D74" s="38"/>
      <c r="E74" s="36"/>
      <c r="F74" s="38"/>
      <c r="G74" s="36"/>
      <c r="H74" s="38"/>
      <c r="I74" s="36"/>
      <c r="J74" s="38"/>
      <c r="K74" s="39"/>
      <c r="L74" s="38"/>
    </row>
    <row r="75" spans="1:18" s="1" customFormat="1" ht="15.75" customHeight="1" x14ac:dyDescent="0.25">
      <c r="A75" s="48">
        <v>14</v>
      </c>
      <c r="B75" s="18" t="s">
        <v>3</v>
      </c>
      <c r="C75" s="50"/>
      <c r="D75" s="20">
        <f>SUM(D76+D77-D78)</f>
        <v>10.35</v>
      </c>
      <c r="E75" s="51"/>
      <c r="F75" s="22">
        <f>SUM(F76+F77-F78)</f>
        <v>8</v>
      </c>
      <c r="G75" s="50"/>
      <c r="H75" s="20">
        <f>H76+H77-H78</f>
        <v>7.55</v>
      </c>
      <c r="I75" s="51"/>
      <c r="J75" s="22">
        <f>J76+J77-J78</f>
        <v>10.4</v>
      </c>
      <c r="K75" s="19"/>
      <c r="L75" s="46">
        <f>D75+F75+H75+J75</f>
        <v>36.300000000000004</v>
      </c>
      <c r="R75" s="30"/>
    </row>
    <row r="76" spans="1:18" s="1" customFormat="1" ht="15.75" customHeight="1" x14ac:dyDescent="0.25">
      <c r="A76" s="45"/>
      <c r="B76" s="18" t="s">
        <v>93</v>
      </c>
      <c r="C76" s="23" t="s">
        <v>80</v>
      </c>
      <c r="D76" s="24">
        <v>1.6</v>
      </c>
      <c r="E76" s="25" t="s">
        <v>80</v>
      </c>
      <c r="F76" s="26">
        <v>0.8</v>
      </c>
      <c r="G76" s="23" t="s">
        <v>80</v>
      </c>
      <c r="H76" s="24">
        <v>2.5</v>
      </c>
      <c r="I76" s="25" t="s">
        <v>80</v>
      </c>
      <c r="J76" s="26">
        <v>3.2</v>
      </c>
      <c r="K76" s="19"/>
      <c r="L76" s="46"/>
    </row>
    <row r="77" spans="1:18" s="1" customFormat="1" ht="15.75" customHeight="1" x14ac:dyDescent="0.25">
      <c r="A77" s="45"/>
      <c r="B77" s="27" t="s">
        <v>5</v>
      </c>
      <c r="C77" s="23" t="s">
        <v>81</v>
      </c>
      <c r="D77" s="24">
        <v>8.75</v>
      </c>
      <c r="E77" s="25" t="s">
        <v>81</v>
      </c>
      <c r="F77" s="26">
        <v>7.2</v>
      </c>
      <c r="G77" s="23" t="s">
        <v>81</v>
      </c>
      <c r="H77" s="24">
        <v>5.05</v>
      </c>
      <c r="I77" s="25" t="s">
        <v>81</v>
      </c>
      <c r="J77" s="26">
        <v>7.2</v>
      </c>
      <c r="K77" s="23" t="s">
        <v>80</v>
      </c>
      <c r="L77" s="28">
        <f>D76+F76+H76+J76</f>
        <v>8.1000000000000014</v>
      </c>
    </row>
    <row r="78" spans="1:18" s="1" customFormat="1" ht="18" customHeight="1" x14ac:dyDescent="0.25">
      <c r="A78" s="29"/>
      <c r="B78" s="30">
        <v>2009</v>
      </c>
      <c r="C78" s="31" t="s">
        <v>7</v>
      </c>
      <c r="D78" s="32">
        <v>0</v>
      </c>
      <c r="E78" s="33" t="s">
        <v>7</v>
      </c>
      <c r="F78" s="34">
        <v>0</v>
      </c>
      <c r="G78" s="31" t="s">
        <v>7</v>
      </c>
      <c r="H78" s="32">
        <v>0</v>
      </c>
      <c r="I78" s="33" t="s">
        <v>7</v>
      </c>
      <c r="J78" s="34">
        <v>0</v>
      </c>
      <c r="K78" s="23" t="s">
        <v>81</v>
      </c>
      <c r="L78" s="35">
        <f>D77+F77+H77+J77-D78-F78-H78-J78</f>
        <v>28.2</v>
      </c>
    </row>
    <row r="79" spans="1:18" ht="9.75" customHeight="1" x14ac:dyDescent="0.25">
      <c r="A79" s="15"/>
      <c r="B79" s="15"/>
      <c r="C79" s="36"/>
      <c r="D79" s="38"/>
      <c r="E79" s="36"/>
      <c r="F79" s="38"/>
      <c r="G79" s="36"/>
      <c r="H79" s="38"/>
      <c r="I79" s="36"/>
      <c r="J79" s="38"/>
      <c r="K79" s="39"/>
      <c r="L79" s="38"/>
    </row>
    <row r="80" spans="1:18" s="1" customFormat="1" ht="15.75" x14ac:dyDescent="0.25">
      <c r="A80" s="45">
        <v>15</v>
      </c>
      <c r="B80" s="18" t="s">
        <v>96</v>
      </c>
      <c r="C80" s="50"/>
      <c r="D80" s="20">
        <f>SUM(D81+D82-D83)</f>
        <v>10.5</v>
      </c>
      <c r="E80" s="51"/>
      <c r="F80" s="22">
        <f>SUM(F81+F82-F83)</f>
        <v>8.1</v>
      </c>
      <c r="G80" s="50"/>
      <c r="H80" s="20">
        <f>H81+H82-H83</f>
        <v>7.3999999999999995</v>
      </c>
      <c r="I80" s="51"/>
      <c r="J80" s="22">
        <f>J81+J82-J83</f>
        <v>9.25</v>
      </c>
      <c r="K80" s="19"/>
      <c r="L80" s="46">
        <f>D80+F80+H80+J80</f>
        <v>35.25</v>
      </c>
      <c r="R80" s="30"/>
    </row>
    <row r="81" spans="1:18" s="1" customFormat="1" ht="15.75" x14ac:dyDescent="0.25">
      <c r="A81" s="45"/>
      <c r="B81" s="18" t="s">
        <v>97</v>
      </c>
      <c r="C81" s="23" t="s">
        <v>80</v>
      </c>
      <c r="D81" s="24">
        <v>1.6</v>
      </c>
      <c r="E81" s="25" t="s">
        <v>80</v>
      </c>
      <c r="F81" s="26">
        <v>1.4</v>
      </c>
      <c r="G81" s="23" t="s">
        <v>80</v>
      </c>
      <c r="H81" s="24">
        <v>3.3</v>
      </c>
      <c r="I81" s="25" t="s">
        <v>80</v>
      </c>
      <c r="J81" s="26">
        <v>3.7</v>
      </c>
      <c r="K81" s="19"/>
      <c r="L81" s="46"/>
    </row>
    <row r="82" spans="1:18" s="1" customFormat="1" ht="15.75" x14ac:dyDescent="0.25">
      <c r="A82" s="45"/>
      <c r="B82" s="27" t="s">
        <v>98</v>
      </c>
      <c r="C82" s="23" t="s">
        <v>81</v>
      </c>
      <c r="D82" s="24">
        <v>8.9</v>
      </c>
      <c r="E82" s="25" t="s">
        <v>81</v>
      </c>
      <c r="F82" s="26">
        <v>6.7</v>
      </c>
      <c r="G82" s="23" t="s">
        <v>81</v>
      </c>
      <c r="H82" s="24">
        <v>4.0999999999999996</v>
      </c>
      <c r="I82" s="25" t="s">
        <v>81</v>
      </c>
      <c r="J82" s="26">
        <v>5.55</v>
      </c>
      <c r="K82" s="23" t="s">
        <v>80</v>
      </c>
      <c r="L82" s="28">
        <f>D81+F81+H81+J81</f>
        <v>10</v>
      </c>
    </row>
    <row r="83" spans="1:18" s="1" customFormat="1" ht="18" x14ac:dyDescent="0.25">
      <c r="A83" s="29"/>
      <c r="B83" s="30">
        <v>2011</v>
      </c>
      <c r="C83" s="31" t="s">
        <v>7</v>
      </c>
      <c r="D83" s="32">
        <v>0</v>
      </c>
      <c r="E83" s="33" t="s">
        <v>7</v>
      </c>
      <c r="F83" s="34">
        <v>0</v>
      </c>
      <c r="G83" s="31" t="s">
        <v>7</v>
      </c>
      <c r="H83" s="32">
        <v>0</v>
      </c>
      <c r="I83" s="33" t="s">
        <v>7</v>
      </c>
      <c r="J83" s="34">
        <v>0</v>
      </c>
      <c r="K83" s="23" t="s">
        <v>81</v>
      </c>
      <c r="L83" s="35">
        <f>D82+F82+H82+J82-D83-F83-H83-J83</f>
        <v>25.250000000000004</v>
      </c>
    </row>
    <row r="84" spans="1:18" ht="9.75" customHeight="1" x14ac:dyDescent="0.25">
      <c r="A84" s="15"/>
      <c r="B84" s="15"/>
      <c r="C84" s="36"/>
      <c r="D84" s="38"/>
      <c r="E84" s="36"/>
      <c r="F84" s="38"/>
      <c r="G84" s="36"/>
      <c r="H84" s="38"/>
      <c r="I84" s="36"/>
      <c r="J84" s="38"/>
      <c r="K84" s="39"/>
      <c r="L84" s="38"/>
    </row>
    <row r="85" spans="1:18" s="1" customFormat="1" ht="15.75" x14ac:dyDescent="0.25">
      <c r="A85" s="45">
        <v>16</v>
      </c>
      <c r="B85" s="18" t="s">
        <v>101</v>
      </c>
      <c r="C85" s="50"/>
      <c r="D85" s="20">
        <f>SUM(D86+D87-D88)</f>
        <v>10.25</v>
      </c>
      <c r="E85" s="51"/>
      <c r="F85" s="22">
        <f>SUM(F86+F87-F88)</f>
        <v>7.35</v>
      </c>
      <c r="G85" s="50"/>
      <c r="H85" s="20">
        <f>H86+H87-H88</f>
        <v>7.8</v>
      </c>
      <c r="I85" s="51"/>
      <c r="J85" s="22">
        <f>J86+J87-J88</f>
        <v>9.65</v>
      </c>
      <c r="K85" s="19"/>
      <c r="L85" s="46">
        <f>D85+F85+H85+J85</f>
        <v>35.050000000000004</v>
      </c>
      <c r="R85" s="30"/>
    </row>
    <row r="86" spans="1:18" s="1" customFormat="1" ht="15.75" x14ac:dyDescent="0.25">
      <c r="A86" s="45"/>
      <c r="B86" s="18" t="s">
        <v>102</v>
      </c>
      <c r="C86" s="23" t="s">
        <v>80</v>
      </c>
      <c r="D86" s="24">
        <v>1.6</v>
      </c>
      <c r="E86" s="25" t="s">
        <v>80</v>
      </c>
      <c r="F86" s="26">
        <v>1.4</v>
      </c>
      <c r="G86" s="23" t="s">
        <v>80</v>
      </c>
      <c r="H86" s="24">
        <v>2.7</v>
      </c>
      <c r="I86" s="25" t="s">
        <v>80</v>
      </c>
      <c r="J86" s="26">
        <v>2.2000000000000002</v>
      </c>
      <c r="K86" s="19"/>
      <c r="L86" s="46"/>
    </row>
    <row r="87" spans="1:18" s="1" customFormat="1" ht="15.75" x14ac:dyDescent="0.25">
      <c r="A87" s="45"/>
      <c r="B87" s="27" t="s">
        <v>60</v>
      </c>
      <c r="C87" s="23" t="s">
        <v>81</v>
      </c>
      <c r="D87" s="24">
        <v>8.65</v>
      </c>
      <c r="E87" s="25" t="s">
        <v>81</v>
      </c>
      <c r="F87" s="26">
        <v>5.95</v>
      </c>
      <c r="G87" s="23" t="s">
        <v>81</v>
      </c>
      <c r="H87" s="24">
        <v>5.0999999999999996</v>
      </c>
      <c r="I87" s="25" t="s">
        <v>81</v>
      </c>
      <c r="J87" s="26">
        <v>7.45</v>
      </c>
      <c r="K87" s="23" t="s">
        <v>80</v>
      </c>
      <c r="L87" s="28">
        <f>D86+F86+H86+J86</f>
        <v>7.9</v>
      </c>
    </row>
    <row r="88" spans="1:18" s="1" customFormat="1" ht="18" x14ac:dyDescent="0.25">
      <c r="A88" s="29"/>
      <c r="B88" s="30">
        <v>2010</v>
      </c>
      <c r="C88" s="31" t="s">
        <v>7</v>
      </c>
      <c r="D88" s="32">
        <v>0</v>
      </c>
      <c r="E88" s="33" t="s">
        <v>7</v>
      </c>
      <c r="F88" s="34">
        <v>0</v>
      </c>
      <c r="G88" s="31" t="s">
        <v>7</v>
      </c>
      <c r="H88" s="32">
        <v>0</v>
      </c>
      <c r="I88" s="33" t="s">
        <v>7</v>
      </c>
      <c r="J88" s="34">
        <v>0</v>
      </c>
      <c r="K88" s="23" t="s">
        <v>81</v>
      </c>
      <c r="L88" s="35">
        <f>D87+F87+H87+J87-D88-F88-H88-J88</f>
        <v>27.150000000000002</v>
      </c>
    </row>
    <row r="89" spans="1:18" ht="9.75" customHeight="1" x14ac:dyDescent="0.25">
      <c r="A89" s="15"/>
      <c r="B89" s="15"/>
      <c r="C89" s="36"/>
      <c r="D89" s="38"/>
      <c r="E89" s="36"/>
      <c r="F89" s="38"/>
      <c r="G89" s="36"/>
      <c r="H89" s="38"/>
      <c r="I89" s="36"/>
      <c r="J89" s="38"/>
      <c r="K89" s="39"/>
      <c r="L89" s="38"/>
    </row>
    <row r="90" spans="1:18" s="1" customFormat="1" ht="15.75" x14ac:dyDescent="0.25">
      <c r="A90" s="45">
        <v>17</v>
      </c>
      <c r="B90" s="18" t="s">
        <v>32</v>
      </c>
      <c r="C90" s="50"/>
      <c r="D90" s="20">
        <f>SUM(D91+D92-D93)</f>
        <v>10.7</v>
      </c>
      <c r="E90" s="51"/>
      <c r="F90" s="22">
        <f>SUM(F91+F92-F93)</f>
        <v>6.6</v>
      </c>
      <c r="G90" s="50"/>
      <c r="H90" s="20">
        <f>H91+H92-H93</f>
        <v>7.95</v>
      </c>
      <c r="I90" s="51"/>
      <c r="J90" s="22">
        <f>J91+J92-J93</f>
        <v>9.1000000000000014</v>
      </c>
      <c r="K90" s="19"/>
      <c r="L90" s="46">
        <f>SUM(D90:J90)</f>
        <v>34.349999999999994</v>
      </c>
      <c r="R90" s="30"/>
    </row>
    <row r="91" spans="1:18" s="1" customFormat="1" ht="15.75" x14ac:dyDescent="0.25">
      <c r="A91" s="45"/>
      <c r="B91" s="18" t="s">
        <v>100</v>
      </c>
      <c r="C91" s="23" t="s">
        <v>80</v>
      </c>
      <c r="D91" s="24">
        <v>1.6</v>
      </c>
      <c r="E91" s="25" t="s">
        <v>80</v>
      </c>
      <c r="F91" s="26">
        <v>0.8</v>
      </c>
      <c r="G91" s="23" t="s">
        <v>80</v>
      </c>
      <c r="H91" s="24">
        <v>2.2999999999999998</v>
      </c>
      <c r="I91" s="25" t="s">
        <v>80</v>
      </c>
      <c r="J91" s="26">
        <v>2.2000000000000002</v>
      </c>
      <c r="K91" s="19"/>
      <c r="L91" s="46"/>
    </row>
    <row r="92" spans="1:18" s="1" customFormat="1" ht="15.75" x14ac:dyDescent="0.25">
      <c r="A92" s="45"/>
      <c r="B92" s="27" t="s">
        <v>60</v>
      </c>
      <c r="C92" s="23" t="s">
        <v>81</v>
      </c>
      <c r="D92" s="24">
        <v>9.1</v>
      </c>
      <c r="E92" s="25" t="s">
        <v>81</v>
      </c>
      <c r="F92" s="26">
        <v>5.8</v>
      </c>
      <c r="G92" s="23" t="s">
        <v>81</v>
      </c>
      <c r="H92" s="24">
        <v>5.65</v>
      </c>
      <c r="I92" s="25" t="s">
        <v>81</v>
      </c>
      <c r="J92" s="26">
        <v>6.9</v>
      </c>
      <c r="K92" s="23" t="s">
        <v>80</v>
      </c>
      <c r="L92" s="28">
        <f>D91+F91+H91+J91</f>
        <v>6.9</v>
      </c>
    </row>
    <row r="93" spans="1:18" s="1" customFormat="1" ht="18" x14ac:dyDescent="0.25">
      <c r="A93" s="29"/>
      <c r="B93" s="30">
        <v>2011</v>
      </c>
      <c r="C93" s="31" t="s">
        <v>7</v>
      </c>
      <c r="D93" s="32">
        <v>0</v>
      </c>
      <c r="E93" s="33" t="s">
        <v>7</v>
      </c>
      <c r="F93" s="34">
        <v>0</v>
      </c>
      <c r="G93" s="31" t="s">
        <v>7</v>
      </c>
      <c r="H93" s="32">
        <v>0</v>
      </c>
      <c r="I93" s="33" t="s">
        <v>7</v>
      </c>
      <c r="J93" s="34">
        <v>0</v>
      </c>
      <c r="K93" s="23" t="s">
        <v>81</v>
      </c>
      <c r="L93" s="35">
        <f>D92+F92+H92+J92-D93-F93-H93-J93</f>
        <v>27.449999999999996</v>
      </c>
    </row>
    <row r="94" spans="1:18" s="17" customFormat="1" ht="9.9499999999999993" customHeight="1" x14ac:dyDescent="0.25">
      <c r="A94" s="15"/>
      <c r="B94" s="15"/>
      <c r="C94" s="36"/>
      <c r="D94" s="37"/>
      <c r="E94" s="36"/>
      <c r="F94" s="37"/>
      <c r="G94" s="36"/>
      <c r="H94" s="37"/>
      <c r="I94" s="36"/>
      <c r="J94" s="37"/>
      <c r="K94" s="36"/>
      <c r="L94" s="38"/>
    </row>
    <row r="95" spans="1:18" s="1" customFormat="1" ht="15.75" x14ac:dyDescent="0.25">
      <c r="A95" s="45">
        <v>18</v>
      </c>
      <c r="B95" s="18" t="s">
        <v>32</v>
      </c>
      <c r="C95" s="50"/>
      <c r="D95" s="20">
        <f>SUM(D96+D97-D98)</f>
        <v>10.199999999999999</v>
      </c>
      <c r="E95" s="51"/>
      <c r="F95" s="22">
        <f>SUM(F96+F97-F98)</f>
        <v>6.25</v>
      </c>
      <c r="G95" s="50"/>
      <c r="H95" s="20">
        <f>H96+H97-H98</f>
        <v>9.25</v>
      </c>
      <c r="I95" s="51"/>
      <c r="J95" s="22">
        <f>J96+J97-J98</f>
        <v>8.25</v>
      </c>
      <c r="K95" s="19"/>
      <c r="L95" s="46">
        <f>D95+F95+H95+J95</f>
        <v>33.950000000000003</v>
      </c>
      <c r="R95" s="30"/>
    </row>
    <row r="96" spans="1:18" s="1" customFormat="1" ht="15.75" x14ac:dyDescent="0.25">
      <c r="A96" s="45"/>
      <c r="B96" s="18" t="s">
        <v>33</v>
      </c>
      <c r="C96" s="23" t="s">
        <v>80</v>
      </c>
      <c r="D96" s="24">
        <v>1.6</v>
      </c>
      <c r="E96" s="25" t="s">
        <v>80</v>
      </c>
      <c r="F96" s="26">
        <v>1.5</v>
      </c>
      <c r="G96" s="23" t="s">
        <v>80</v>
      </c>
      <c r="H96" s="24">
        <v>2.4</v>
      </c>
      <c r="I96" s="25" t="s">
        <v>80</v>
      </c>
      <c r="J96" s="26">
        <v>2.1</v>
      </c>
      <c r="K96" s="19"/>
      <c r="L96" s="46"/>
    </row>
    <row r="97" spans="1:18" s="1" customFormat="1" ht="15.75" x14ac:dyDescent="0.25">
      <c r="A97" s="45"/>
      <c r="B97" s="27" t="s">
        <v>9</v>
      </c>
      <c r="C97" s="23" t="s">
        <v>81</v>
      </c>
      <c r="D97" s="24">
        <v>8.6</v>
      </c>
      <c r="E97" s="25" t="s">
        <v>81</v>
      </c>
      <c r="F97" s="26">
        <v>4.75</v>
      </c>
      <c r="G97" s="23" t="s">
        <v>81</v>
      </c>
      <c r="H97" s="24">
        <v>6.85</v>
      </c>
      <c r="I97" s="25" t="s">
        <v>81</v>
      </c>
      <c r="J97" s="26">
        <v>6.15</v>
      </c>
      <c r="K97" s="23" t="s">
        <v>80</v>
      </c>
      <c r="L97" s="28">
        <f>D96+F96+H96+J96</f>
        <v>7.6</v>
      </c>
    </row>
    <row r="98" spans="1:18" s="1" customFormat="1" ht="18" x14ac:dyDescent="0.25">
      <c r="A98" s="29"/>
      <c r="B98" s="30">
        <v>2011</v>
      </c>
      <c r="C98" s="31" t="s">
        <v>7</v>
      </c>
      <c r="D98" s="32">
        <v>0</v>
      </c>
      <c r="E98" s="33" t="s">
        <v>7</v>
      </c>
      <c r="F98" s="34">
        <v>0</v>
      </c>
      <c r="G98" s="31" t="s">
        <v>7</v>
      </c>
      <c r="H98" s="32">
        <v>0</v>
      </c>
      <c r="I98" s="33" t="s">
        <v>7</v>
      </c>
      <c r="J98" s="34">
        <v>0</v>
      </c>
      <c r="K98" s="23" t="s">
        <v>81</v>
      </c>
      <c r="L98" s="35">
        <f>D97+F97+H97+J97-D98-F98-H98-J98</f>
        <v>26.35</v>
      </c>
    </row>
    <row r="99" spans="1:18" ht="9.75" customHeight="1" x14ac:dyDescent="0.25">
      <c r="A99" s="15"/>
      <c r="B99" s="15"/>
      <c r="C99" s="36"/>
      <c r="D99" s="38"/>
      <c r="E99" s="36"/>
      <c r="F99" s="38"/>
      <c r="G99" s="36"/>
      <c r="H99" s="38"/>
      <c r="I99" s="36"/>
      <c r="J99" s="38"/>
      <c r="K99" s="39"/>
      <c r="L99" s="38"/>
    </row>
    <row r="100" spans="1:18" s="1" customFormat="1" ht="15.75" x14ac:dyDescent="0.25">
      <c r="A100" s="45">
        <v>19</v>
      </c>
      <c r="B100" s="18" t="s">
        <v>24</v>
      </c>
      <c r="C100" s="50"/>
      <c r="D100" s="20">
        <f>SUM(D101+D102-D103)</f>
        <v>10.549999999999999</v>
      </c>
      <c r="E100" s="51"/>
      <c r="F100" s="22">
        <f>SUM(F101+F102-F103)</f>
        <v>3.5</v>
      </c>
      <c r="G100" s="50"/>
      <c r="H100" s="20">
        <f>H101+H102-H103</f>
        <v>8.4</v>
      </c>
      <c r="I100" s="51"/>
      <c r="J100" s="22">
        <f>J101+J102-J103</f>
        <v>9.3999999999999986</v>
      </c>
      <c r="K100" s="19"/>
      <c r="L100" s="46">
        <f>D100+F100+H100+J100</f>
        <v>31.849999999999998</v>
      </c>
      <c r="R100" s="30"/>
    </row>
    <row r="101" spans="1:18" s="1" customFormat="1" ht="15.75" x14ac:dyDescent="0.25">
      <c r="A101" s="45"/>
      <c r="B101" s="18" t="s">
        <v>99</v>
      </c>
      <c r="C101" s="23" t="s">
        <v>80</v>
      </c>
      <c r="D101" s="24">
        <v>1.6</v>
      </c>
      <c r="E101" s="25" t="s">
        <v>80</v>
      </c>
      <c r="F101" s="26">
        <v>0.8</v>
      </c>
      <c r="G101" s="23" t="s">
        <v>80</v>
      </c>
      <c r="H101" s="24">
        <v>3.9</v>
      </c>
      <c r="I101" s="25" t="s">
        <v>80</v>
      </c>
      <c r="J101" s="26">
        <v>2.2999999999999998</v>
      </c>
      <c r="K101" s="19"/>
      <c r="L101" s="46"/>
    </row>
    <row r="102" spans="1:18" s="1" customFormat="1" ht="15.75" x14ac:dyDescent="0.25">
      <c r="A102" s="45"/>
      <c r="B102" s="27" t="s">
        <v>60</v>
      </c>
      <c r="C102" s="23" t="s">
        <v>81</v>
      </c>
      <c r="D102" s="24">
        <v>8.9499999999999993</v>
      </c>
      <c r="E102" s="25" t="s">
        <v>81</v>
      </c>
      <c r="F102" s="26">
        <v>2.7</v>
      </c>
      <c r="G102" s="23" t="s">
        <v>81</v>
      </c>
      <c r="H102" s="24">
        <v>4.5</v>
      </c>
      <c r="I102" s="25" t="s">
        <v>81</v>
      </c>
      <c r="J102" s="26">
        <v>7.1</v>
      </c>
      <c r="K102" s="23" t="s">
        <v>80</v>
      </c>
      <c r="L102" s="28">
        <f>D101+F101+H101+J101</f>
        <v>8.6000000000000014</v>
      </c>
    </row>
    <row r="103" spans="1:18" s="1" customFormat="1" ht="18" x14ac:dyDescent="0.25">
      <c r="A103" s="29"/>
      <c r="B103" s="30">
        <v>2011</v>
      </c>
      <c r="C103" s="31" t="s">
        <v>7</v>
      </c>
      <c r="D103" s="32">
        <v>0</v>
      </c>
      <c r="E103" s="33" t="s">
        <v>7</v>
      </c>
      <c r="F103" s="34">
        <v>0</v>
      </c>
      <c r="G103" s="31" t="s">
        <v>7</v>
      </c>
      <c r="H103" s="32">
        <v>0</v>
      </c>
      <c r="I103" s="33" t="s">
        <v>7</v>
      </c>
      <c r="J103" s="34">
        <v>0</v>
      </c>
      <c r="K103" s="23" t="s">
        <v>81</v>
      </c>
      <c r="L103" s="35">
        <f>D102+F102+H102+J102-D103-F103-H103-J103</f>
        <v>23.25</v>
      </c>
    </row>
    <row r="104" spans="1:18" ht="9.75" customHeight="1" x14ac:dyDescent="0.25">
      <c r="A104" s="15"/>
      <c r="B104" s="15"/>
      <c r="C104" s="36"/>
      <c r="D104" s="38"/>
      <c r="E104" s="36"/>
      <c r="F104" s="38"/>
      <c r="G104" s="36"/>
      <c r="H104" s="38"/>
      <c r="I104" s="36"/>
      <c r="J104" s="38"/>
      <c r="K104" s="39"/>
      <c r="L104" s="38"/>
    </row>
    <row r="105" spans="1:18" s="1" customFormat="1" ht="15.75" x14ac:dyDescent="0.25">
      <c r="A105" s="45" t="s">
        <v>119</v>
      </c>
      <c r="B105" s="18" t="s">
        <v>34</v>
      </c>
      <c r="C105" s="50"/>
      <c r="D105" s="20">
        <f>SUM(D106+D107-D108)</f>
        <v>0</v>
      </c>
      <c r="E105" s="51"/>
      <c r="F105" s="22">
        <f>SUM(F106+F107-F108)</f>
        <v>8.9</v>
      </c>
      <c r="G105" s="50"/>
      <c r="H105" s="20">
        <f>H106+H107-H108</f>
        <v>10.75</v>
      </c>
      <c r="I105" s="51"/>
      <c r="J105" s="22">
        <f>J106+J107-J108</f>
        <v>0</v>
      </c>
      <c r="K105" s="19"/>
      <c r="L105" s="46">
        <f>D105+F105+H105+J105</f>
        <v>19.649999999999999</v>
      </c>
      <c r="R105" s="30"/>
    </row>
    <row r="106" spans="1:18" s="1" customFormat="1" ht="15.75" x14ac:dyDescent="0.25">
      <c r="A106" s="45"/>
      <c r="B106" s="18" t="s">
        <v>31</v>
      </c>
      <c r="C106" s="23" t="s">
        <v>80</v>
      </c>
      <c r="D106" s="24">
        <v>0</v>
      </c>
      <c r="E106" s="25" t="s">
        <v>80</v>
      </c>
      <c r="F106" s="26">
        <v>1.3</v>
      </c>
      <c r="G106" s="23" t="s">
        <v>80</v>
      </c>
      <c r="H106" s="24">
        <v>3.3</v>
      </c>
      <c r="I106" s="25" t="s">
        <v>80</v>
      </c>
      <c r="J106" s="26">
        <v>0</v>
      </c>
      <c r="K106" s="19"/>
      <c r="L106" s="46"/>
    </row>
    <row r="107" spans="1:18" s="1" customFormat="1" ht="15.75" x14ac:dyDescent="0.25">
      <c r="A107" s="45"/>
      <c r="B107" s="27" t="s">
        <v>5</v>
      </c>
      <c r="C107" s="23" t="s">
        <v>81</v>
      </c>
      <c r="D107" s="24">
        <v>0</v>
      </c>
      <c r="E107" s="25" t="s">
        <v>81</v>
      </c>
      <c r="F107" s="26">
        <v>7.6</v>
      </c>
      <c r="G107" s="23" t="s">
        <v>81</v>
      </c>
      <c r="H107" s="24">
        <v>7.45</v>
      </c>
      <c r="I107" s="25" t="s">
        <v>81</v>
      </c>
      <c r="J107" s="26">
        <v>0</v>
      </c>
      <c r="K107" s="23" t="s">
        <v>80</v>
      </c>
      <c r="L107" s="28">
        <f>D106+F106+H106+J106</f>
        <v>4.5999999999999996</v>
      </c>
    </row>
    <row r="108" spans="1:18" s="1" customFormat="1" ht="18" x14ac:dyDescent="0.25">
      <c r="A108" s="29"/>
      <c r="B108" s="30">
        <v>2011</v>
      </c>
      <c r="C108" s="31" t="s">
        <v>7</v>
      </c>
      <c r="D108" s="32">
        <v>0</v>
      </c>
      <c r="E108" s="33" t="s">
        <v>7</v>
      </c>
      <c r="F108" s="34">
        <v>0</v>
      </c>
      <c r="G108" s="31" t="s">
        <v>7</v>
      </c>
      <c r="H108" s="32">
        <v>0</v>
      </c>
      <c r="I108" s="33" t="s">
        <v>7</v>
      </c>
      <c r="J108" s="34">
        <v>0</v>
      </c>
      <c r="K108" s="23" t="s">
        <v>81</v>
      </c>
      <c r="L108" s="35">
        <f>D107+F107+H107+J107-D108-F108-H108-J108</f>
        <v>15.05</v>
      </c>
    </row>
    <row r="109" spans="1:18" ht="9.75" customHeight="1" x14ac:dyDescent="0.25">
      <c r="A109" s="15"/>
      <c r="B109" s="15"/>
      <c r="C109" s="36"/>
      <c r="D109" s="38"/>
      <c r="E109" s="36"/>
      <c r="F109" s="38"/>
      <c r="G109" s="36"/>
      <c r="H109" s="38"/>
      <c r="I109" s="36"/>
      <c r="J109" s="38"/>
      <c r="K109" s="39"/>
      <c r="L109" s="38"/>
    </row>
    <row r="110" spans="1:18" s="1" customFormat="1" ht="15.75" x14ac:dyDescent="0.25">
      <c r="A110" s="45" t="s">
        <v>119</v>
      </c>
      <c r="B110" s="18" t="s">
        <v>72</v>
      </c>
      <c r="C110" s="50"/>
      <c r="D110" s="20">
        <f>SUM(D111+D112-D113)</f>
        <v>0</v>
      </c>
      <c r="E110" s="51"/>
      <c r="F110" s="22">
        <f>SUM(F111+F112-F113)</f>
        <v>7.45</v>
      </c>
      <c r="G110" s="50"/>
      <c r="H110" s="20">
        <f>H111+H112-H113</f>
        <v>9.8000000000000007</v>
      </c>
      <c r="I110" s="51"/>
      <c r="J110" s="22">
        <f>J111+J112-J113</f>
        <v>0</v>
      </c>
      <c r="K110" s="19"/>
      <c r="L110" s="46">
        <f>D110+F110+H110+J110</f>
        <v>17.25</v>
      </c>
      <c r="R110" s="30"/>
    </row>
    <row r="111" spans="1:18" s="1" customFormat="1" ht="15.75" x14ac:dyDescent="0.25">
      <c r="A111" s="45"/>
      <c r="B111" s="18" t="s">
        <v>16</v>
      </c>
      <c r="C111" s="23" t="s">
        <v>80</v>
      </c>
      <c r="D111" s="24">
        <v>0</v>
      </c>
      <c r="E111" s="25" t="s">
        <v>80</v>
      </c>
      <c r="F111" s="26">
        <v>1.5</v>
      </c>
      <c r="G111" s="23" t="s">
        <v>80</v>
      </c>
      <c r="H111" s="24">
        <v>2.7</v>
      </c>
      <c r="I111" s="25" t="s">
        <v>80</v>
      </c>
      <c r="J111" s="26">
        <v>0</v>
      </c>
      <c r="K111" s="19"/>
      <c r="L111" s="46"/>
    </row>
    <row r="112" spans="1:18" s="1" customFormat="1" ht="15.75" x14ac:dyDescent="0.25">
      <c r="A112" s="45"/>
      <c r="B112" s="27" t="s">
        <v>5</v>
      </c>
      <c r="C112" s="23" t="s">
        <v>81</v>
      </c>
      <c r="D112" s="24">
        <v>0</v>
      </c>
      <c r="E112" s="25" t="s">
        <v>81</v>
      </c>
      <c r="F112" s="26">
        <v>5.95</v>
      </c>
      <c r="G112" s="23" t="s">
        <v>81</v>
      </c>
      <c r="H112" s="24">
        <v>7.1</v>
      </c>
      <c r="I112" s="25" t="s">
        <v>81</v>
      </c>
      <c r="J112" s="26">
        <v>0</v>
      </c>
      <c r="K112" s="23" t="s">
        <v>80</v>
      </c>
      <c r="L112" s="28">
        <f>D111+F111+H111+J111</f>
        <v>4.2</v>
      </c>
    </row>
    <row r="113" spans="1:12" s="1" customFormat="1" ht="18" x14ac:dyDescent="0.25">
      <c r="A113" s="29"/>
      <c r="B113" s="30">
        <v>2010</v>
      </c>
      <c r="C113" s="31" t="s">
        <v>7</v>
      </c>
      <c r="D113" s="32">
        <v>0</v>
      </c>
      <c r="E113" s="33" t="s">
        <v>7</v>
      </c>
      <c r="F113" s="34">
        <v>0</v>
      </c>
      <c r="G113" s="31" t="s">
        <v>7</v>
      </c>
      <c r="H113" s="32">
        <v>0</v>
      </c>
      <c r="I113" s="33" t="s">
        <v>7</v>
      </c>
      <c r="J113" s="34">
        <v>0</v>
      </c>
      <c r="K113" s="23" t="s">
        <v>81</v>
      </c>
      <c r="L113" s="35">
        <f>D112+F112+H112+J112-D113-F113-H113-J113</f>
        <v>13.05</v>
      </c>
    </row>
    <row r="114" spans="1:12" ht="9.75" customHeight="1" x14ac:dyDescent="0.25">
      <c r="A114" s="15"/>
      <c r="B114" s="15"/>
      <c r="C114" s="36"/>
      <c r="D114" s="38"/>
      <c r="E114" s="36"/>
      <c r="F114" s="38"/>
      <c r="G114" s="36"/>
      <c r="H114" s="38"/>
      <c r="I114" s="36"/>
      <c r="J114" s="38"/>
      <c r="K114" s="39"/>
      <c r="L114" s="38"/>
    </row>
  </sheetData>
  <mergeCells count="46">
    <mergeCell ref="A60:A62"/>
    <mergeCell ref="L60:L61"/>
    <mergeCell ref="A35:A37"/>
    <mergeCell ref="L35:L36"/>
    <mergeCell ref="A15:A17"/>
    <mergeCell ref="L15:L16"/>
    <mergeCell ref="A10:A12"/>
    <mergeCell ref="L10:L11"/>
    <mergeCell ref="A85:A87"/>
    <mergeCell ref="L85:L86"/>
    <mergeCell ref="A30:A32"/>
    <mergeCell ref="L30:L31"/>
    <mergeCell ref="A80:A82"/>
    <mergeCell ref="L80:L81"/>
    <mergeCell ref="A100:A102"/>
    <mergeCell ref="L100:L101"/>
    <mergeCell ref="A90:A92"/>
    <mergeCell ref="L90:L91"/>
    <mergeCell ref="A50:A52"/>
    <mergeCell ref="L50:L51"/>
    <mergeCell ref="A70:A72"/>
    <mergeCell ref="L70:L71"/>
    <mergeCell ref="A95:A97"/>
    <mergeCell ref="L95:L96"/>
    <mergeCell ref="A25:A27"/>
    <mergeCell ref="L25:L26"/>
    <mergeCell ref="A55:A57"/>
    <mergeCell ref="L55:L56"/>
    <mergeCell ref="A105:A107"/>
    <mergeCell ref="L105:L106"/>
    <mergeCell ref="A40:A42"/>
    <mergeCell ref="L40:L41"/>
    <mergeCell ref="A110:A112"/>
    <mergeCell ref="L110:L111"/>
    <mergeCell ref="A75:A77"/>
    <mergeCell ref="L75:L76"/>
    <mergeCell ref="A65:A67"/>
    <mergeCell ref="L65:L66"/>
    <mergeCell ref="A20:A22"/>
    <mergeCell ref="L20:L21"/>
    <mergeCell ref="A1:L2"/>
    <mergeCell ref="J3:L3"/>
    <mergeCell ref="A5:L5"/>
    <mergeCell ref="L7:L8"/>
    <mergeCell ref="A45:A47"/>
    <mergeCell ref="L45:L46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zoomScaleNormal="100" workbookViewId="0">
      <selection activeCell="A5" sqref="A5:L5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122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101</v>
      </c>
      <c r="C10" s="50"/>
      <c r="D10" s="20">
        <f>SUM(D11+D12-D13)</f>
        <v>11.2</v>
      </c>
      <c r="E10" s="51"/>
      <c r="F10" s="22">
        <f>SUM(F11+F12-F13)</f>
        <v>9.6999999999999993</v>
      </c>
      <c r="G10" s="50"/>
      <c r="H10" s="20">
        <f>H11+H12-H13</f>
        <v>11.45</v>
      </c>
      <c r="I10" s="51"/>
      <c r="J10" s="22">
        <f>J11+J12-J13</f>
        <v>11</v>
      </c>
      <c r="K10" s="19"/>
      <c r="L10" s="46">
        <f>D10+F10+H10+J10</f>
        <v>43.349999999999994</v>
      </c>
      <c r="R10" s="30"/>
    </row>
    <row r="11" spans="1:18" s="1" customFormat="1" ht="15.75" x14ac:dyDescent="0.25">
      <c r="A11" s="45"/>
      <c r="B11" s="18" t="s">
        <v>107</v>
      </c>
      <c r="C11" s="23" t="s">
        <v>80</v>
      </c>
      <c r="D11" s="24">
        <v>2</v>
      </c>
      <c r="E11" s="25" t="s">
        <v>80</v>
      </c>
      <c r="F11" s="26">
        <v>2</v>
      </c>
      <c r="G11" s="23" t="s">
        <v>80</v>
      </c>
      <c r="H11" s="24">
        <v>4.2</v>
      </c>
      <c r="I11" s="25" t="s">
        <v>80</v>
      </c>
      <c r="J11" s="26">
        <v>2.9</v>
      </c>
      <c r="K11" s="19"/>
      <c r="L11" s="46"/>
    </row>
    <row r="12" spans="1:18" s="1" customFormat="1" ht="15.75" x14ac:dyDescent="0.25">
      <c r="A12" s="45"/>
      <c r="B12" s="27" t="s">
        <v>60</v>
      </c>
      <c r="C12" s="23" t="s">
        <v>81</v>
      </c>
      <c r="D12" s="24">
        <v>9.1999999999999993</v>
      </c>
      <c r="E12" s="25" t="s">
        <v>81</v>
      </c>
      <c r="F12" s="26">
        <v>7.7</v>
      </c>
      <c r="G12" s="23" t="s">
        <v>81</v>
      </c>
      <c r="H12" s="24">
        <v>7.25</v>
      </c>
      <c r="I12" s="25" t="s">
        <v>81</v>
      </c>
      <c r="J12" s="26">
        <v>8.1</v>
      </c>
      <c r="K12" s="23" t="s">
        <v>80</v>
      </c>
      <c r="L12" s="28">
        <f>D11+F11+H11+J11</f>
        <v>11.1</v>
      </c>
    </row>
    <row r="13" spans="1:18" s="1" customFormat="1" ht="18" x14ac:dyDescent="0.25">
      <c r="A13" s="29"/>
      <c r="B13" s="30">
        <v>2009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32.25</v>
      </c>
    </row>
    <row r="14" spans="1:18" ht="9.75" customHeight="1" x14ac:dyDescent="0.25">
      <c r="A14" s="15"/>
      <c r="B14" s="15"/>
      <c r="C14" s="36"/>
      <c r="D14" s="38"/>
      <c r="E14" s="36"/>
      <c r="F14" s="38"/>
      <c r="G14" s="36"/>
      <c r="H14" s="38"/>
      <c r="I14" s="36"/>
      <c r="J14" s="38"/>
      <c r="K14" s="39"/>
      <c r="L14" s="38"/>
    </row>
    <row r="15" spans="1:18" s="1" customFormat="1" ht="15.75" x14ac:dyDescent="0.25">
      <c r="A15" s="45">
        <v>2</v>
      </c>
      <c r="B15" s="18" t="s">
        <v>22</v>
      </c>
      <c r="C15" s="50"/>
      <c r="D15" s="20">
        <f>SUM(D16+D17-D18)</f>
        <v>10.95</v>
      </c>
      <c r="E15" s="51"/>
      <c r="F15" s="22">
        <f>SUM(F16+F17-F18)</f>
        <v>9.6</v>
      </c>
      <c r="G15" s="50"/>
      <c r="H15" s="20">
        <f>H16+H17-H18</f>
        <v>11.45</v>
      </c>
      <c r="I15" s="51"/>
      <c r="J15" s="22">
        <f>J16+J17-J18</f>
        <v>9.8000000000000007</v>
      </c>
      <c r="K15" s="19"/>
      <c r="L15" s="46">
        <f>D15+F15+H15+J15</f>
        <v>41.8</v>
      </c>
      <c r="R15" s="30"/>
    </row>
    <row r="16" spans="1:18" s="1" customFormat="1" ht="15.75" x14ac:dyDescent="0.25">
      <c r="A16" s="45"/>
      <c r="B16" s="18" t="s">
        <v>106</v>
      </c>
      <c r="C16" s="23" t="s">
        <v>80</v>
      </c>
      <c r="D16" s="24">
        <v>2</v>
      </c>
      <c r="E16" s="25" t="s">
        <v>80</v>
      </c>
      <c r="F16" s="26">
        <v>2</v>
      </c>
      <c r="G16" s="23" t="s">
        <v>80</v>
      </c>
      <c r="H16" s="24">
        <v>4.2</v>
      </c>
      <c r="I16" s="25" t="s">
        <v>80</v>
      </c>
      <c r="J16" s="26">
        <v>2.9</v>
      </c>
      <c r="K16" s="19"/>
      <c r="L16" s="46"/>
    </row>
    <row r="17" spans="1:18" s="1" customFormat="1" ht="15.75" x14ac:dyDescent="0.25">
      <c r="A17" s="45"/>
      <c r="B17" s="27" t="s">
        <v>60</v>
      </c>
      <c r="C17" s="23" t="s">
        <v>81</v>
      </c>
      <c r="D17" s="24">
        <v>8.9499999999999993</v>
      </c>
      <c r="E17" s="25" t="s">
        <v>81</v>
      </c>
      <c r="F17" s="26">
        <v>7.6</v>
      </c>
      <c r="G17" s="23" t="s">
        <v>81</v>
      </c>
      <c r="H17" s="24">
        <v>7.25</v>
      </c>
      <c r="I17" s="25" t="s">
        <v>81</v>
      </c>
      <c r="J17" s="26">
        <v>6.9</v>
      </c>
      <c r="K17" s="23" t="s">
        <v>80</v>
      </c>
      <c r="L17" s="28">
        <f>D16+F16+H16+J16</f>
        <v>11.1</v>
      </c>
    </row>
    <row r="18" spans="1:18" s="1" customFormat="1" ht="18" x14ac:dyDescent="0.25">
      <c r="A18" s="29"/>
      <c r="B18" s="30">
        <v>2010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81</v>
      </c>
      <c r="L18" s="35">
        <f>D17+F17+H17+J17-D18-F18-H18-J18</f>
        <v>30.699999999999996</v>
      </c>
    </row>
    <row r="19" spans="1:18" ht="9.75" customHeight="1" x14ac:dyDescent="0.25">
      <c r="A19" s="15"/>
      <c r="B19" s="15"/>
      <c r="C19" s="36"/>
      <c r="D19" s="38"/>
      <c r="E19" s="36"/>
      <c r="F19" s="38"/>
      <c r="G19" s="36"/>
      <c r="H19" s="38"/>
      <c r="I19" s="36"/>
      <c r="J19" s="38"/>
      <c r="K19" s="39"/>
      <c r="L19" s="38"/>
    </row>
    <row r="20" spans="1:18" s="1" customFormat="1" ht="15.75" x14ac:dyDescent="0.25">
      <c r="A20" s="45">
        <v>3</v>
      </c>
      <c r="B20" s="18" t="s">
        <v>55</v>
      </c>
      <c r="C20" s="50"/>
      <c r="D20" s="20">
        <f>SUM(D21+D22-D23)</f>
        <v>10.75</v>
      </c>
      <c r="E20" s="51"/>
      <c r="F20" s="22">
        <f>SUM(F21+F22-F23)</f>
        <v>8.9</v>
      </c>
      <c r="G20" s="50"/>
      <c r="H20" s="20">
        <f>H21+H22-H23</f>
        <v>10.6</v>
      </c>
      <c r="I20" s="51"/>
      <c r="J20" s="22">
        <f>J21+J22-J23</f>
        <v>10.75</v>
      </c>
      <c r="K20" s="19"/>
      <c r="L20" s="46">
        <f>SUM(D20:J20)</f>
        <v>41</v>
      </c>
      <c r="R20" s="30"/>
    </row>
    <row r="21" spans="1:18" s="1" customFormat="1" ht="15.75" x14ac:dyDescent="0.25">
      <c r="A21" s="45"/>
      <c r="B21" s="18" t="s">
        <v>17</v>
      </c>
      <c r="C21" s="23" t="s">
        <v>80</v>
      </c>
      <c r="D21" s="24">
        <v>1.6</v>
      </c>
      <c r="E21" s="25" t="s">
        <v>80</v>
      </c>
      <c r="F21" s="26">
        <v>1.4</v>
      </c>
      <c r="G21" s="23" t="s">
        <v>80</v>
      </c>
      <c r="H21" s="24">
        <v>3.4</v>
      </c>
      <c r="I21" s="25" t="s">
        <v>80</v>
      </c>
      <c r="J21" s="26">
        <v>3</v>
      </c>
      <c r="K21" s="19"/>
      <c r="L21" s="46"/>
    </row>
    <row r="22" spans="1:18" s="1" customFormat="1" ht="15.75" x14ac:dyDescent="0.25">
      <c r="A22" s="45"/>
      <c r="B22" s="27" t="s">
        <v>83</v>
      </c>
      <c r="C22" s="23" t="s">
        <v>81</v>
      </c>
      <c r="D22" s="24">
        <v>9.15</v>
      </c>
      <c r="E22" s="25" t="s">
        <v>81</v>
      </c>
      <c r="F22" s="26">
        <v>7.5</v>
      </c>
      <c r="G22" s="23" t="s">
        <v>81</v>
      </c>
      <c r="H22" s="24">
        <v>7.2</v>
      </c>
      <c r="I22" s="25" t="s">
        <v>81</v>
      </c>
      <c r="J22" s="26">
        <v>7.75</v>
      </c>
      <c r="K22" s="23" t="s">
        <v>80</v>
      </c>
      <c r="L22" s="28">
        <f>D21+F21+H21+J21</f>
        <v>9.4</v>
      </c>
    </row>
    <row r="23" spans="1:18" s="1" customFormat="1" ht="18" x14ac:dyDescent="0.25">
      <c r="A23" s="29"/>
      <c r="B23" s="30">
        <v>2010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81</v>
      </c>
      <c r="L23" s="35">
        <f>D22+F22+H22+J22-D23-F23-H23-J23</f>
        <v>31.599999999999998</v>
      </c>
    </row>
    <row r="24" spans="1:18" s="17" customFormat="1" ht="9.9499999999999993" customHeight="1" x14ac:dyDescent="0.25">
      <c r="A24" s="15"/>
      <c r="B24" s="15"/>
      <c r="C24" s="36"/>
      <c r="D24" s="37"/>
      <c r="E24" s="36"/>
      <c r="F24" s="37"/>
      <c r="G24" s="36"/>
      <c r="H24" s="37"/>
      <c r="I24" s="36"/>
      <c r="J24" s="37"/>
      <c r="K24" s="36"/>
      <c r="L24" s="38"/>
    </row>
    <row r="25" spans="1:18" s="1" customFormat="1" ht="15.75" x14ac:dyDescent="0.25">
      <c r="A25" s="45">
        <v>4</v>
      </c>
      <c r="B25" s="18" t="s">
        <v>103</v>
      </c>
      <c r="C25" s="50"/>
      <c r="D25" s="20">
        <f>SUM(D26+D27-D28)</f>
        <v>10.549999999999999</v>
      </c>
      <c r="E25" s="51"/>
      <c r="F25" s="22">
        <f>SUM(F26+F27-F28)</f>
        <v>9.4</v>
      </c>
      <c r="G25" s="50"/>
      <c r="H25" s="20">
        <f>H26+H27-H28</f>
        <v>10.399999999999999</v>
      </c>
      <c r="I25" s="51"/>
      <c r="J25" s="22">
        <f>J26+J27-J28</f>
        <v>9.8000000000000007</v>
      </c>
      <c r="K25" s="19"/>
      <c r="L25" s="46">
        <f>D25+F25+H25+J25</f>
        <v>40.15</v>
      </c>
      <c r="R25" s="30"/>
    </row>
    <row r="26" spans="1:18" s="1" customFormat="1" ht="15.75" x14ac:dyDescent="0.25">
      <c r="A26" s="45"/>
      <c r="B26" s="18" t="s">
        <v>104</v>
      </c>
      <c r="C26" s="23" t="s">
        <v>80</v>
      </c>
      <c r="D26" s="24">
        <v>1.6</v>
      </c>
      <c r="E26" s="25" t="s">
        <v>80</v>
      </c>
      <c r="F26" s="26">
        <v>1.5</v>
      </c>
      <c r="G26" s="23" t="s">
        <v>80</v>
      </c>
      <c r="H26" s="24">
        <v>2.8</v>
      </c>
      <c r="I26" s="25" t="s">
        <v>80</v>
      </c>
      <c r="J26" s="26">
        <v>2.2999999999999998</v>
      </c>
      <c r="K26" s="19"/>
      <c r="L26" s="46"/>
    </row>
    <row r="27" spans="1:18" s="1" customFormat="1" ht="15.75" x14ac:dyDescent="0.25">
      <c r="A27" s="45"/>
      <c r="B27" s="27" t="s">
        <v>60</v>
      </c>
      <c r="C27" s="23" t="s">
        <v>81</v>
      </c>
      <c r="D27" s="24">
        <v>8.9499999999999993</v>
      </c>
      <c r="E27" s="25" t="s">
        <v>81</v>
      </c>
      <c r="F27" s="26">
        <v>7.9</v>
      </c>
      <c r="G27" s="23" t="s">
        <v>81</v>
      </c>
      <c r="H27" s="24">
        <v>7.6</v>
      </c>
      <c r="I27" s="25" t="s">
        <v>81</v>
      </c>
      <c r="J27" s="26">
        <v>7.5</v>
      </c>
      <c r="K27" s="23" t="s">
        <v>80</v>
      </c>
      <c r="L27" s="28">
        <f>D26+F26+H26+J26</f>
        <v>8.1999999999999993</v>
      </c>
    </row>
    <row r="28" spans="1:18" s="1" customFormat="1" ht="18" x14ac:dyDescent="0.25">
      <c r="A28" s="29"/>
      <c r="B28" s="30">
        <v>2010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</v>
      </c>
      <c r="I28" s="33" t="s">
        <v>7</v>
      </c>
      <c r="J28" s="34">
        <v>0</v>
      </c>
      <c r="K28" s="23" t="s">
        <v>81</v>
      </c>
      <c r="L28" s="35">
        <f>D27+F27+H27+J27-D28-F28-H28-J28</f>
        <v>31.950000000000003</v>
      </c>
    </row>
    <row r="29" spans="1:18" ht="9.75" customHeight="1" x14ac:dyDescent="0.25">
      <c r="A29" s="15"/>
      <c r="B29" s="15"/>
      <c r="C29" s="36"/>
      <c r="D29" s="38"/>
      <c r="E29" s="36"/>
      <c r="F29" s="38"/>
      <c r="G29" s="36"/>
      <c r="H29" s="38"/>
      <c r="I29" s="36"/>
      <c r="J29" s="38"/>
      <c r="K29" s="39"/>
      <c r="L29" s="38"/>
    </row>
    <row r="30" spans="1:18" s="1" customFormat="1" ht="15.75" x14ac:dyDescent="0.25">
      <c r="A30" s="45">
        <v>5</v>
      </c>
      <c r="B30" s="18" t="s">
        <v>38</v>
      </c>
      <c r="C30" s="50"/>
      <c r="D30" s="20">
        <f>SUM(D31+D32-D33)</f>
        <v>11</v>
      </c>
      <c r="E30" s="51"/>
      <c r="F30" s="22">
        <f>SUM(F31+F32-F33)</f>
        <v>8.3000000000000007</v>
      </c>
      <c r="G30" s="50"/>
      <c r="H30" s="20">
        <f>H31+H32-H33</f>
        <v>10.7</v>
      </c>
      <c r="I30" s="51"/>
      <c r="J30" s="22">
        <f>J31+J32-J33</f>
        <v>10.050000000000001</v>
      </c>
      <c r="K30" s="19"/>
      <c r="L30" s="46">
        <f>D30+F30+H30+J30</f>
        <v>40.049999999999997</v>
      </c>
      <c r="R30" s="30"/>
    </row>
    <row r="31" spans="1:18" s="1" customFormat="1" ht="15.75" x14ac:dyDescent="0.25">
      <c r="A31" s="45"/>
      <c r="B31" s="18" t="s">
        <v>105</v>
      </c>
      <c r="C31" s="23" t="s">
        <v>80</v>
      </c>
      <c r="D31" s="24">
        <v>1.6</v>
      </c>
      <c r="E31" s="25" t="s">
        <v>80</v>
      </c>
      <c r="F31" s="26">
        <v>1.4</v>
      </c>
      <c r="G31" s="23" t="s">
        <v>80</v>
      </c>
      <c r="H31" s="24">
        <v>2.9</v>
      </c>
      <c r="I31" s="25" t="s">
        <v>80</v>
      </c>
      <c r="J31" s="26">
        <v>2.4</v>
      </c>
      <c r="K31" s="19"/>
      <c r="L31" s="46"/>
    </row>
    <row r="32" spans="1:18" s="1" customFormat="1" ht="15.75" x14ac:dyDescent="0.25">
      <c r="A32" s="45"/>
      <c r="B32" s="27" t="s">
        <v>60</v>
      </c>
      <c r="C32" s="23" t="s">
        <v>81</v>
      </c>
      <c r="D32" s="24">
        <v>9.4</v>
      </c>
      <c r="E32" s="25" t="s">
        <v>81</v>
      </c>
      <c r="F32" s="26">
        <v>6.9</v>
      </c>
      <c r="G32" s="23" t="s">
        <v>81</v>
      </c>
      <c r="H32" s="24">
        <v>7.8</v>
      </c>
      <c r="I32" s="25" t="s">
        <v>81</v>
      </c>
      <c r="J32" s="26">
        <v>7.65</v>
      </c>
      <c r="K32" s="23" t="s">
        <v>80</v>
      </c>
      <c r="L32" s="28">
        <f>D31+F31+H31+J31</f>
        <v>8.3000000000000007</v>
      </c>
    </row>
    <row r="33" spans="1:18" s="1" customFormat="1" ht="18" x14ac:dyDescent="0.25">
      <c r="A33" s="29"/>
      <c r="B33" s="30">
        <v>2010</v>
      </c>
      <c r="C33" s="31" t="s">
        <v>7</v>
      </c>
      <c r="D33" s="32">
        <v>0</v>
      </c>
      <c r="E33" s="33" t="s">
        <v>7</v>
      </c>
      <c r="F33" s="34">
        <v>0</v>
      </c>
      <c r="G33" s="31" t="s">
        <v>7</v>
      </c>
      <c r="H33" s="32">
        <v>0</v>
      </c>
      <c r="I33" s="33" t="s">
        <v>7</v>
      </c>
      <c r="J33" s="34">
        <v>0</v>
      </c>
      <c r="K33" s="23" t="s">
        <v>81</v>
      </c>
      <c r="L33" s="35">
        <f>D32+F32+H32+J32-D33-F33-H33-J33</f>
        <v>31.75</v>
      </c>
    </row>
    <row r="34" spans="1:18" ht="9.75" customHeight="1" x14ac:dyDescent="0.25">
      <c r="A34" s="15"/>
      <c r="B34" s="15"/>
      <c r="C34" s="36"/>
      <c r="D34" s="38"/>
      <c r="E34" s="36"/>
      <c r="F34" s="38"/>
      <c r="G34" s="36"/>
      <c r="H34" s="38"/>
      <c r="I34" s="36"/>
      <c r="J34" s="38"/>
      <c r="K34" s="39"/>
      <c r="L34" s="38"/>
    </row>
    <row r="35" spans="1:18" s="1" customFormat="1" ht="15.75" x14ac:dyDescent="0.25">
      <c r="A35" s="45">
        <v>6</v>
      </c>
      <c r="B35" s="18" t="s">
        <v>94</v>
      </c>
      <c r="C35" s="50"/>
      <c r="D35" s="20">
        <f>SUM(D36+D37-D38)</f>
        <v>10.299999999999999</v>
      </c>
      <c r="E35" s="51"/>
      <c r="F35" s="22">
        <f>SUM(F36+F37-F38)</f>
        <v>9.1</v>
      </c>
      <c r="G35" s="50"/>
      <c r="H35" s="20">
        <f>H36+H37-H38</f>
        <v>10.100000000000001</v>
      </c>
      <c r="I35" s="51"/>
      <c r="J35" s="22">
        <f>J36+J37-J38</f>
        <v>10.1</v>
      </c>
      <c r="K35" s="19"/>
      <c r="L35" s="46">
        <f>D35+F35+H35+J35</f>
        <v>39.6</v>
      </c>
      <c r="R35" s="30"/>
    </row>
    <row r="36" spans="1:18" s="1" customFormat="1" ht="15.75" x14ac:dyDescent="0.25">
      <c r="A36" s="45"/>
      <c r="B36" s="18" t="s">
        <v>95</v>
      </c>
      <c r="C36" s="23" t="s">
        <v>80</v>
      </c>
      <c r="D36" s="24">
        <v>1.6</v>
      </c>
      <c r="E36" s="25" t="s">
        <v>80</v>
      </c>
      <c r="F36" s="26">
        <v>1.5</v>
      </c>
      <c r="G36" s="23" t="s">
        <v>80</v>
      </c>
      <c r="H36" s="24">
        <v>3.7</v>
      </c>
      <c r="I36" s="25" t="s">
        <v>80</v>
      </c>
      <c r="J36" s="26">
        <v>2.9</v>
      </c>
      <c r="K36" s="19"/>
      <c r="L36" s="46"/>
    </row>
    <row r="37" spans="1:18" s="1" customFormat="1" ht="15.75" x14ac:dyDescent="0.25">
      <c r="A37" s="45"/>
      <c r="B37" s="27" t="s">
        <v>9</v>
      </c>
      <c r="C37" s="23" t="s">
        <v>81</v>
      </c>
      <c r="D37" s="24">
        <v>8.6999999999999993</v>
      </c>
      <c r="E37" s="25" t="s">
        <v>81</v>
      </c>
      <c r="F37" s="26">
        <v>7.6</v>
      </c>
      <c r="G37" s="23" t="s">
        <v>81</v>
      </c>
      <c r="H37" s="24">
        <v>6.4</v>
      </c>
      <c r="I37" s="25" t="s">
        <v>81</v>
      </c>
      <c r="J37" s="26">
        <v>7.2</v>
      </c>
      <c r="K37" s="23" t="s">
        <v>80</v>
      </c>
      <c r="L37" s="28">
        <f>D36+F36+H36+J36</f>
        <v>9.7000000000000011</v>
      </c>
    </row>
    <row r="38" spans="1:18" s="1" customFormat="1" ht="18" x14ac:dyDescent="0.25">
      <c r="A38" s="29"/>
      <c r="B38" s="30">
        <v>2010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0</v>
      </c>
      <c r="I38" s="33" t="s">
        <v>7</v>
      </c>
      <c r="J38" s="34">
        <v>0</v>
      </c>
      <c r="K38" s="23" t="s">
        <v>81</v>
      </c>
      <c r="L38" s="35">
        <f>D37+F37+H37+J37-D38-F38-H38-J38</f>
        <v>29.899999999999995</v>
      </c>
    </row>
    <row r="39" spans="1:18" ht="9.75" customHeight="1" x14ac:dyDescent="0.25">
      <c r="A39" s="15"/>
      <c r="B39" s="15"/>
      <c r="C39" s="36"/>
      <c r="D39" s="38"/>
      <c r="E39" s="36"/>
      <c r="F39" s="38"/>
      <c r="G39" s="36"/>
      <c r="H39" s="38"/>
      <c r="I39" s="36"/>
      <c r="J39" s="38"/>
      <c r="K39" s="39"/>
      <c r="L39" s="38"/>
    </row>
    <row r="40" spans="1:18" s="1" customFormat="1" ht="15.75" customHeight="1" x14ac:dyDescent="0.25">
      <c r="A40" s="48">
        <v>7</v>
      </c>
      <c r="B40" s="18" t="s">
        <v>91</v>
      </c>
      <c r="C40" s="50"/>
      <c r="D40" s="20">
        <f>SUM(D41+D42-D43)</f>
        <v>11.2</v>
      </c>
      <c r="E40" s="51"/>
      <c r="F40" s="22">
        <f>SUM(F41+F42-F43)</f>
        <v>5.75</v>
      </c>
      <c r="G40" s="50"/>
      <c r="H40" s="20">
        <f>H41+H42-H43</f>
        <v>10.4</v>
      </c>
      <c r="I40" s="51"/>
      <c r="J40" s="22">
        <f>J41+J42-J43</f>
        <v>11.5</v>
      </c>
      <c r="K40" s="19"/>
      <c r="L40" s="46">
        <f>SUM(D40:J40)</f>
        <v>38.85</v>
      </c>
      <c r="R40" s="30"/>
    </row>
    <row r="41" spans="1:18" s="1" customFormat="1" ht="15.75" customHeight="1" x14ac:dyDescent="0.25">
      <c r="A41" s="45"/>
      <c r="B41" s="18" t="s">
        <v>92</v>
      </c>
      <c r="C41" s="23" t="s">
        <v>80</v>
      </c>
      <c r="D41" s="24">
        <v>2</v>
      </c>
      <c r="E41" s="25" t="s">
        <v>80</v>
      </c>
      <c r="F41" s="26">
        <v>1.5</v>
      </c>
      <c r="G41" s="23" t="s">
        <v>80</v>
      </c>
      <c r="H41" s="24">
        <v>3.4</v>
      </c>
      <c r="I41" s="25" t="s">
        <v>80</v>
      </c>
      <c r="J41" s="26">
        <v>4</v>
      </c>
      <c r="K41" s="19"/>
      <c r="L41" s="46"/>
    </row>
    <row r="42" spans="1:18" s="1" customFormat="1" ht="15.75" customHeight="1" x14ac:dyDescent="0.25">
      <c r="A42" s="45"/>
      <c r="B42" s="27" t="s">
        <v>5</v>
      </c>
      <c r="C42" s="23" t="s">
        <v>81</v>
      </c>
      <c r="D42" s="24">
        <v>9.1999999999999993</v>
      </c>
      <c r="E42" s="25" t="s">
        <v>81</v>
      </c>
      <c r="F42" s="26">
        <v>4.25</v>
      </c>
      <c r="G42" s="23" t="s">
        <v>81</v>
      </c>
      <c r="H42" s="24">
        <v>7</v>
      </c>
      <c r="I42" s="25" t="s">
        <v>81</v>
      </c>
      <c r="J42" s="26">
        <v>7.5</v>
      </c>
      <c r="K42" s="23" t="s">
        <v>80</v>
      </c>
      <c r="L42" s="28">
        <f>D41+F41+H41+J41</f>
        <v>10.9</v>
      </c>
    </row>
    <row r="43" spans="1:18" s="1" customFormat="1" ht="18" customHeight="1" x14ac:dyDescent="0.25">
      <c r="A43" s="29"/>
      <c r="B43" s="30">
        <v>2009</v>
      </c>
      <c r="C43" s="31" t="s">
        <v>7</v>
      </c>
      <c r="D43" s="32">
        <v>0</v>
      </c>
      <c r="E43" s="33" t="s">
        <v>7</v>
      </c>
      <c r="F43" s="34">
        <v>0</v>
      </c>
      <c r="G43" s="31" t="s">
        <v>7</v>
      </c>
      <c r="H43" s="32">
        <v>0</v>
      </c>
      <c r="I43" s="33" t="s">
        <v>7</v>
      </c>
      <c r="J43" s="34">
        <v>0</v>
      </c>
      <c r="K43" s="23" t="s">
        <v>81</v>
      </c>
      <c r="L43" s="35">
        <f>D42+F42+H42+J42-D43-F43-H43-J43</f>
        <v>27.95</v>
      </c>
    </row>
    <row r="44" spans="1:18" s="17" customFormat="1" ht="9.9499999999999993" customHeight="1" x14ac:dyDescent="0.25">
      <c r="A44" s="15"/>
      <c r="B44" s="15"/>
      <c r="C44" s="36"/>
      <c r="D44" s="37"/>
      <c r="E44" s="36"/>
      <c r="F44" s="37"/>
      <c r="G44" s="36"/>
      <c r="H44" s="37"/>
      <c r="I44" s="36"/>
      <c r="J44" s="37"/>
      <c r="K44" s="36"/>
      <c r="L44" s="38"/>
    </row>
    <row r="45" spans="1:18" s="1" customFormat="1" ht="15.75" x14ac:dyDescent="0.25">
      <c r="A45" s="45">
        <v>8</v>
      </c>
      <c r="B45" s="18" t="s">
        <v>39</v>
      </c>
      <c r="C45" s="50"/>
      <c r="D45" s="20">
        <f>SUM(D46+D47-D48)</f>
        <v>11.05</v>
      </c>
      <c r="E45" s="51"/>
      <c r="F45" s="22">
        <f>SUM(F46+F47-F48)</f>
        <v>8.0500000000000007</v>
      </c>
      <c r="G45" s="50"/>
      <c r="H45" s="20">
        <f>H46+H47-H48</f>
        <v>9.1999999999999993</v>
      </c>
      <c r="I45" s="51"/>
      <c r="J45" s="22">
        <f>J46+J47-J48</f>
        <v>9.5</v>
      </c>
      <c r="K45" s="19"/>
      <c r="L45" s="46">
        <f>D45+F45+H45+J45</f>
        <v>37.799999999999997</v>
      </c>
      <c r="R45" s="30"/>
    </row>
    <row r="46" spans="1:18" s="1" customFormat="1" ht="15.75" x14ac:dyDescent="0.25">
      <c r="A46" s="45"/>
      <c r="B46" s="18" t="s">
        <v>108</v>
      </c>
      <c r="C46" s="23" t="s">
        <v>80</v>
      </c>
      <c r="D46" s="24">
        <v>2</v>
      </c>
      <c r="E46" s="25" t="s">
        <v>80</v>
      </c>
      <c r="F46" s="26">
        <v>1.5</v>
      </c>
      <c r="G46" s="23" t="s">
        <v>80</v>
      </c>
      <c r="H46" s="24">
        <v>3</v>
      </c>
      <c r="I46" s="25" t="s">
        <v>80</v>
      </c>
      <c r="J46" s="26">
        <v>3.2</v>
      </c>
      <c r="K46" s="19"/>
      <c r="L46" s="46"/>
    </row>
    <row r="47" spans="1:18" s="1" customFormat="1" ht="15.75" x14ac:dyDescent="0.25">
      <c r="A47" s="45"/>
      <c r="B47" s="27" t="s">
        <v>60</v>
      </c>
      <c r="C47" s="23" t="s">
        <v>81</v>
      </c>
      <c r="D47" s="24">
        <v>9.0500000000000007</v>
      </c>
      <c r="E47" s="25" t="s">
        <v>81</v>
      </c>
      <c r="F47" s="26">
        <v>6.55</v>
      </c>
      <c r="G47" s="23" t="s">
        <v>81</v>
      </c>
      <c r="H47" s="24">
        <v>6.2</v>
      </c>
      <c r="I47" s="25" t="s">
        <v>81</v>
      </c>
      <c r="J47" s="26">
        <v>6.3</v>
      </c>
      <c r="K47" s="23" t="s">
        <v>80</v>
      </c>
      <c r="L47" s="28">
        <f>D46+F46+H46+J46</f>
        <v>9.6999999999999993</v>
      </c>
    </row>
    <row r="48" spans="1:18" s="1" customFormat="1" ht="18" x14ac:dyDescent="0.25">
      <c r="A48" s="29"/>
      <c r="B48" s="30">
        <v>2009</v>
      </c>
      <c r="C48" s="31" t="s">
        <v>7</v>
      </c>
      <c r="D48" s="32">
        <v>0</v>
      </c>
      <c r="E48" s="33" t="s">
        <v>7</v>
      </c>
      <c r="F48" s="34">
        <v>0</v>
      </c>
      <c r="G48" s="31" t="s">
        <v>7</v>
      </c>
      <c r="H48" s="32">
        <v>0</v>
      </c>
      <c r="I48" s="33" t="s">
        <v>7</v>
      </c>
      <c r="J48" s="34">
        <v>0</v>
      </c>
      <c r="K48" s="23" t="s">
        <v>81</v>
      </c>
      <c r="L48" s="35">
        <f>D47+F47+H47+J47-D48-F48-H48-J48</f>
        <v>28.1</v>
      </c>
    </row>
    <row r="49" spans="1:18" ht="9.75" customHeight="1" x14ac:dyDescent="0.25">
      <c r="A49" s="15"/>
      <c r="B49" s="15"/>
      <c r="C49" s="36"/>
      <c r="D49" s="38"/>
      <c r="E49" s="36"/>
      <c r="F49" s="38"/>
      <c r="G49" s="36"/>
      <c r="H49" s="38"/>
      <c r="I49" s="36"/>
      <c r="J49" s="38"/>
      <c r="K49" s="39"/>
      <c r="L49" s="38"/>
    </row>
    <row r="50" spans="1:18" s="1" customFormat="1" ht="15.75" customHeight="1" x14ac:dyDescent="0.25">
      <c r="A50" s="48">
        <v>9</v>
      </c>
      <c r="B50" s="18" t="s">
        <v>10</v>
      </c>
      <c r="C50" s="50"/>
      <c r="D50" s="20">
        <f>SUM(D51+D52-D53)</f>
        <v>10.549999999999999</v>
      </c>
      <c r="E50" s="51"/>
      <c r="F50" s="22">
        <f>SUM(F51+F52-F53)</f>
        <v>8.0500000000000007</v>
      </c>
      <c r="G50" s="50"/>
      <c r="H50" s="20">
        <f>H51+H52-H53</f>
        <v>9.6</v>
      </c>
      <c r="I50" s="51"/>
      <c r="J50" s="22">
        <f>J51+J52-J53</f>
        <v>9.5</v>
      </c>
      <c r="K50" s="19"/>
      <c r="L50" s="46">
        <f>D50+F50+H50+J50</f>
        <v>37.700000000000003</v>
      </c>
      <c r="R50" s="30"/>
    </row>
    <row r="51" spans="1:18" s="1" customFormat="1" ht="15.75" customHeight="1" x14ac:dyDescent="0.25">
      <c r="A51" s="45"/>
      <c r="B51" s="18" t="s">
        <v>11</v>
      </c>
      <c r="C51" s="23" t="s">
        <v>80</v>
      </c>
      <c r="D51" s="24">
        <v>1.6</v>
      </c>
      <c r="E51" s="25" t="s">
        <v>80</v>
      </c>
      <c r="F51" s="26">
        <v>1.4</v>
      </c>
      <c r="G51" s="23" t="s">
        <v>80</v>
      </c>
      <c r="H51" s="24">
        <v>2.4</v>
      </c>
      <c r="I51" s="25" t="s">
        <v>80</v>
      </c>
      <c r="J51" s="26">
        <v>2.8</v>
      </c>
      <c r="K51" s="19"/>
      <c r="L51" s="46"/>
    </row>
    <row r="52" spans="1:18" s="1" customFormat="1" ht="15.75" customHeight="1" x14ac:dyDescent="0.25">
      <c r="A52" s="45"/>
      <c r="B52" s="27" t="s">
        <v>5</v>
      </c>
      <c r="C52" s="23" t="s">
        <v>81</v>
      </c>
      <c r="D52" s="24">
        <v>8.9499999999999993</v>
      </c>
      <c r="E52" s="25" t="s">
        <v>81</v>
      </c>
      <c r="F52" s="26">
        <v>6.65</v>
      </c>
      <c r="G52" s="23" t="s">
        <v>81</v>
      </c>
      <c r="H52" s="24">
        <v>7.2</v>
      </c>
      <c r="I52" s="25" t="s">
        <v>81</v>
      </c>
      <c r="J52" s="26">
        <v>6.7</v>
      </c>
      <c r="K52" s="23" t="s">
        <v>80</v>
      </c>
      <c r="L52" s="28">
        <f>D51+F51+H51+J51</f>
        <v>8.1999999999999993</v>
      </c>
    </row>
    <row r="53" spans="1:18" s="1" customFormat="1" ht="18" customHeight="1" x14ac:dyDescent="0.25">
      <c r="A53" s="29"/>
      <c r="B53" s="30">
        <v>2010</v>
      </c>
      <c r="C53" s="31" t="s">
        <v>7</v>
      </c>
      <c r="D53" s="32">
        <v>0</v>
      </c>
      <c r="E53" s="33" t="s">
        <v>7</v>
      </c>
      <c r="F53" s="34">
        <v>0</v>
      </c>
      <c r="G53" s="31" t="s">
        <v>7</v>
      </c>
      <c r="H53" s="32">
        <v>0</v>
      </c>
      <c r="I53" s="33" t="s">
        <v>7</v>
      </c>
      <c r="J53" s="34">
        <v>0</v>
      </c>
      <c r="K53" s="23" t="s">
        <v>81</v>
      </c>
      <c r="L53" s="35">
        <f>D52+F52+H52+J52-D53-F53-H53-J53</f>
        <v>29.5</v>
      </c>
    </row>
    <row r="54" spans="1:18" ht="9.75" customHeight="1" x14ac:dyDescent="0.25">
      <c r="A54" s="15"/>
      <c r="B54" s="15"/>
      <c r="C54" s="36"/>
      <c r="D54" s="38"/>
      <c r="E54" s="36"/>
      <c r="F54" s="38"/>
      <c r="G54" s="36"/>
      <c r="H54" s="38"/>
      <c r="I54" s="36"/>
      <c r="J54" s="38"/>
      <c r="K54" s="39"/>
      <c r="L54" s="38"/>
    </row>
    <row r="55" spans="1:18" ht="9.75" customHeight="1" x14ac:dyDescent="0.25">
      <c r="A55" s="15"/>
      <c r="B55" s="15"/>
      <c r="C55" s="36"/>
      <c r="D55" s="38"/>
      <c r="E55" s="36"/>
      <c r="F55" s="38"/>
      <c r="G55" s="36"/>
      <c r="H55" s="38"/>
      <c r="I55" s="36"/>
      <c r="J55" s="38"/>
      <c r="K55" s="39"/>
      <c r="L55" s="38"/>
    </row>
    <row r="56" spans="1:18" s="1" customFormat="1" ht="15.75" customHeight="1" x14ac:dyDescent="0.25">
      <c r="A56" s="48">
        <v>10</v>
      </c>
      <c r="B56" s="18" t="s">
        <v>3</v>
      </c>
      <c r="C56" s="50"/>
      <c r="D56" s="20">
        <f>SUM(D57+D58-D59)</f>
        <v>10.35</v>
      </c>
      <c r="E56" s="51"/>
      <c r="F56" s="22">
        <f>SUM(F57+F58-F59)</f>
        <v>8</v>
      </c>
      <c r="G56" s="50"/>
      <c r="H56" s="20">
        <f>H57+H58-H59</f>
        <v>7.55</v>
      </c>
      <c r="I56" s="51"/>
      <c r="J56" s="22">
        <f>J57+J58-J59</f>
        <v>10.4</v>
      </c>
      <c r="K56" s="19"/>
      <c r="L56" s="46">
        <f>D56+F56+H56+J56</f>
        <v>36.300000000000004</v>
      </c>
      <c r="R56" s="30"/>
    </row>
    <row r="57" spans="1:18" s="1" customFormat="1" ht="15.75" customHeight="1" x14ac:dyDescent="0.25">
      <c r="A57" s="45"/>
      <c r="B57" s="18" t="s">
        <v>93</v>
      </c>
      <c r="C57" s="23" t="s">
        <v>80</v>
      </c>
      <c r="D57" s="24">
        <v>1.6</v>
      </c>
      <c r="E57" s="25" t="s">
        <v>80</v>
      </c>
      <c r="F57" s="26">
        <v>0.8</v>
      </c>
      <c r="G57" s="23" t="s">
        <v>80</v>
      </c>
      <c r="H57" s="24">
        <v>2.5</v>
      </c>
      <c r="I57" s="25" t="s">
        <v>80</v>
      </c>
      <c r="J57" s="26">
        <v>3.2</v>
      </c>
      <c r="K57" s="19"/>
      <c r="L57" s="46"/>
    </row>
    <row r="58" spans="1:18" s="1" customFormat="1" ht="15.75" customHeight="1" x14ac:dyDescent="0.25">
      <c r="A58" s="45"/>
      <c r="B58" s="27" t="s">
        <v>5</v>
      </c>
      <c r="C58" s="23" t="s">
        <v>81</v>
      </c>
      <c r="D58" s="24">
        <v>8.75</v>
      </c>
      <c r="E58" s="25" t="s">
        <v>81</v>
      </c>
      <c r="F58" s="26">
        <v>7.2</v>
      </c>
      <c r="G58" s="23" t="s">
        <v>81</v>
      </c>
      <c r="H58" s="24">
        <v>5.05</v>
      </c>
      <c r="I58" s="25" t="s">
        <v>81</v>
      </c>
      <c r="J58" s="26">
        <v>7.2</v>
      </c>
      <c r="K58" s="23" t="s">
        <v>80</v>
      </c>
      <c r="L58" s="28">
        <f>D57+F57+H57+J57</f>
        <v>8.1000000000000014</v>
      </c>
    </row>
    <row r="59" spans="1:18" s="1" customFormat="1" ht="18" customHeight="1" x14ac:dyDescent="0.25">
      <c r="A59" s="29"/>
      <c r="B59" s="30">
        <v>2009</v>
      </c>
      <c r="C59" s="31" t="s">
        <v>7</v>
      </c>
      <c r="D59" s="32">
        <v>0</v>
      </c>
      <c r="E59" s="33" t="s">
        <v>7</v>
      </c>
      <c r="F59" s="34">
        <v>0</v>
      </c>
      <c r="G59" s="31" t="s">
        <v>7</v>
      </c>
      <c r="H59" s="32">
        <v>0</v>
      </c>
      <c r="I59" s="33" t="s">
        <v>7</v>
      </c>
      <c r="J59" s="34">
        <v>0</v>
      </c>
      <c r="K59" s="23" t="s">
        <v>81</v>
      </c>
      <c r="L59" s="35">
        <f>D58+F58+H58+J58-D59-F59-H59-J59</f>
        <v>28.2</v>
      </c>
    </row>
    <row r="60" spans="1:18" ht="9.75" customHeight="1" x14ac:dyDescent="0.25">
      <c r="A60" s="15"/>
      <c r="B60" s="15"/>
      <c r="C60" s="36"/>
      <c r="D60" s="38"/>
      <c r="E60" s="36"/>
      <c r="F60" s="38"/>
      <c r="G60" s="36"/>
      <c r="H60" s="38"/>
      <c r="I60" s="36"/>
      <c r="J60" s="38"/>
      <c r="K60" s="39"/>
      <c r="L60" s="38"/>
    </row>
    <row r="61" spans="1:18" s="1" customFormat="1" ht="15.75" x14ac:dyDescent="0.25">
      <c r="A61" s="45">
        <v>11</v>
      </c>
      <c r="B61" s="18" t="s">
        <v>101</v>
      </c>
      <c r="C61" s="50"/>
      <c r="D61" s="20">
        <f>SUM(D62+D63-D64)</f>
        <v>10.25</v>
      </c>
      <c r="E61" s="51"/>
      <c r="F61" s="22">
        <f>SUM(F62+F63-F64)</f>
        <v>7.35</v>
      </c>
      <c r="G61" s="50"/>
      <c r="H61" s="20">
        <f>H62+H63-H64</f>
        <v>7.8</v>
      </c>
      <c r="I61" s="51"/>
      <c r="J61" s="22">
        <f>J62+J63-J64</f>
        <v>9.65</v>
      </c>
      <c r="K61" s="19"/>
      <c r="L61" s="46">
        <f>D61+F61+H61+J61</f>
        <v>35.050000000000004</v>
      </c>
      <c r="R61" s="30"/>
    </row>
    <row r="62" spans="1:18" s="1" customFormat="1" ht="15.75" x14ac:dyDescent="0.25">
      <c r="A62" s="45"/>
      <c r="B62" s="18" t="s">
        <v>102</v>
      </c>
      <c r="C62" s="23" t="s">
        <v>80</v>
      </c>
      <c r="D62" s="24">
        <v>1.6</v>
      </c>
      <c r="E62" s="25" t="s">
        <v>80</v>
      </c>
      <c r="F62" s="26">
        <v>1.4</v>
      </c>
      <c r="G62" s="23" t="s">
        <v>80</v>
      </c>
      <c r="H62" s="24">
        <v>2.7</v>
      </c>
      <c r="I62" s="25" t="s">
        <v>80</v>
      </c>
      <c r="J62" s="26">
        <v>2.2000000000000002</v>
      </c>
      <c r="K62" s="19"/>
      <c r="L62" s="46"/>
    </row>
    <row r="63" spans="1:18" s="1" customFormat="1" ht="15.75" x14ac:dyDescent="0.25">
      <c r="A63" s="45"/>
      <c r="B63" s="27" t="s">
        <v>60</v>
      </c>
      <c r="C63" s="23" t="s">
        <v>81</v>
      </c>
      <c r="D63" s="24">
        <v>8.65</v>
      </c>
      <c r="E63" s="25" t="s">
        <v>81</v>
      </c>
      <c r="F63" s="26">
        <v>5.95</v>
      </c>
      <c r="G63" s="23" t="s">
        <v>81</v>
      </c>
      <c r="H63" s="24">
        <v>5.0999999999999996</v>
      </c>
      <c r="I63" s="25" t="s">
        <v>81</v>
      </c>
      <c r="J63" s="26">
        <v>7.45</v>
      </c>
      <c r="K63" s="23" t="s">
        <v>80</v>
      </c>
      <c r="L63" s="28">
        <f>D62+F62+H62+J62</f>
        <v>7.9</v>
      </c>
    </row>
    <row r="64" spans="1:18" s="1" customFormat="1" ht="18" x14ac:dyDescent="0.25">
      <c r="A64" s="29"/>
      <c r="B64" s="30">
        <v>2010</v>
      </c>
      <c r="C64" s="31" t="s">
        <v>7</v>
      </c>
      <c r="D64" s="32">
        <v>0</v>
      </c>
      <c r="E64" s="33" t="s">
        <v>7</v>
      </c>
      <c r="F64" s="34">
        <v>0</v>
      </c>
      <c r="G64" s="31" t="s">
        <v>7</v>
      </c>
      <c r="H64" s="32">
        <v>0</v>
      </c>
      <c r="I64" s="33" t="s">
        <v>7</v>
      </c>
      <c r="J64" s="34">
        <v>0</v>
      </c>
      <c r="K64" s="23" t="s">
        <v>81</v>
      </c>
      <c r="L64" s="35">
        <f>D63+F63+H63+J63-D64-F64-H64-J64</f>
        <v>27.150000000000002</v>
      </c>
    </row>
    <row r="65" spans="1:18" ht="9.75" customHeight="1" x14ac:dyDescent="0.25">
      <c r="A65" s="15"/>
      <c r="B65" s="15"/>
      <c r="C65" s="36"/>
      <c r="D65" s="38"/>
      <c r="E65" s="36"/>
      <c r="F65" s="38"/>
      <c r="G65" s="36"/>
      <c r="H65" s="38"/>
      <c r="I65" s="36"/>
      <c r="J65" s="38"/>
      <c r="K65" s="39"/>
      <c r="L65" s="38"/>
    </row>
    <row r="66" spans="1:18" s="1" customFormat="1" ht="15.75" x14ac:dyDescent="0.25">
      <c r="A66" s="45" t="s">
        <v>119</v>
      </c>
      <c r="B66" s="18" t="s">
        <v>72</v>
      </c>
      <c r="C66" s="50"/>
      <c r="D66" s="20">
        <f>SUM(D67+D68-D69)</f>
        <v>0</v>
      </c>
      <c r="E66" s="51"/>
      <c r="F66" s="22">
        <f>SUM(F67+F68-F69)</f>
        <v>7.45</v>
      </c>
      <c r="G66" s="50"/>
      <c r="H66" s="20">
        <f>H67+H68-H69</f>
        <v>9.8000000000000007</v>
      </c>
      <c r="I66" s="51"/>
      <c r="J66" s="22">
        <f>J67+J68-J69</f>
        <v>0</v>
      </c>
      <c r="K66" s="19"/>
      <c r="L66" s="46">
        <f>D66+F66+H66+J66</f>
        <v>17.25</v>
      </c>
      <c r="R66" s="30"/>
    </row>
    <row r="67" spans="1:18" s="1" customFormat="1" ht="15.75" x14ac:dyDescent="0.25">
      <c r="A67" s="45"/>
      <c r="B67" s="18" t="s">
        <v>16</v>
      </c>
      <c r="C67" s="23" t="s">
        <v>80</v>
      </c>
      <c r="D67" s="24">
        <v>0</v>
      </c>
      <c r="E67" s="25" t="s">
        <v>80</v>
      </c>
      <c r="F67" s="26">
        <v>1.5</v>
      </c>
      <c r="G67" s="23" t="s">
        <v>80</v>
      </c>
      <c r="H67" s="24">
        <v>2.7</v>
      </c>
      <c r="I67" s="25" t="s">
        <v>80</v>
      </c>
      <c r="J67" s="26">
        <v>0</v>
      </c>
      <c r="K67" s="19"/>
      <c r="L67" s="46"/>
    </row>
    <row r="68" spans="1:18" s="1" customFormat="1" ht="15.75" x14ac:dyDescent="0.25">
      <c r="A68" s="45"/>
      <c r="B68" s="27" t="s">
        <v>5</v>
      </c>
      <c r="C68" s="23" t="s">
        <v>81</v>
      </c>
      <c r="D68" s="24">
        <v>0</v>
      </c>
      <c r="E68" s="25" t="s">
        <v>81</v>
      </c>
      <c r="F68" s="26">
        <v>5.95</v>
      </c>
      <c r="G68" s="23" t="s">
        <v>81</v>
      </c>
      <c r="H68" s="24">
        <v>7.1</v>
      </c>
      <c r="I68" s="25" t="s">
        <v>81</v>
      </c>
      <c r="J68" s="26">
        <v>0</v>
      </c>
      <c r="K68" s="23" t="s">
        <v>80</v>
      </c>
      <c r="L68" s="28">
        <f>D67+F67+H67+J67</f>
        <v>4.2</v>
      </c>
    </row>
    <row r="69" spans="1:18" s="1" customFormat="1" ht="18" x14ac:dyDescent="0.25">
      <c r="A69" s="29"/>
      <c r="B69" s="30">
        <v>2010</v>
      </c>
      <c r="C69" s="31" t="s">
        <v>7</v>
      </c>
      <c r="D69" s="32">
        <v>0</v>
      </c>
      <c r="E69" s="33" t="s">
        <v>7</v>
      </c>
      <c r="F69" s="34">
        <v>0</v>
      </c>
      <c r="G69" s="31" t="s">
        <v>7</v>
      </c>
      <c r="H69" s="32">
        <v>0</v>
      </c>
      <c r="I69" s="33" t="s">
        <v>7</v>
      </c>
      <c r="J69" s="34">
        <v>0</v>
      </c>
      <c r="K69" s="23" t="s">
        <v>81</v>
      </c>
      <c r="L69" s="35">
        <f>D68+F68+H68+J68-D69-F69-H69-J69</f>
        <v>13.05</v>
      </c>
    </row>
    <row r="70" spans="1:18" ht="9.75" customHeight="1" x14ac:dyDescent="0.25">
      <c r="A70" s="15"/>
      <c r="B70" s="15"/>
      <c r="C70" s="36"/>
      <c r="D70" s="38"/>
      <c r="E70" s="36"/>
      <c r="F70" s="38"/>
      <c r="G70" s="36"/>
      <c r="H70" s="38"/>
      <c r="I70" s="36"/>
      <c r="J70" s="38"/>
      <c r="K70" s="39"/>
      <c r="L70" s="38"/>
    </row>
  </sheetData>
  <mergeCells count="28">
    <mergeCell ref="A66:A68"/>
    <mergeCell ref="L66:L67"/>
    <mergeCell ref="A56:A58"/>
    <mergeCell ref="L56:L57"/>
    <mergeCell ref="A61:A63"/>
    <mergeCell ref="L61:L62"/>
    <mergeCell ref="A45:A47"/>
    <mergeCell ref="L45:L46"/>
    <mergeCell ref="A50:A52"/>
    <mergeCell ref="L50:L51"/>
    <mergeCell ref="A40:A42"/>
    <mergeCell ref="L40:L41"/>
    <mergeCell ref="A25:A27"/>
    <mergeCell ref="L25:L26"/>
    <mergeCell ref="A30:A32"/>
    <mergeCell ref="L30:L31"/>
    <mergeCell ref="A35:A37"/>
    <mergeCell ref="L35:L36"/>
    <mergeCell ref="A15:A17"/>
    <mergeCell ref="L15:L16"/>
    <mergeCell ref="A20:A22"/>
    <mergeCell ref="L20:L21"/>
    <mergeCell ref="A1:L2"/>
    <mergeCell ref="J3:L3"/>
    <mergeCell ref="A5:L5"/>
    <mergeCell ref="L7:L8"/>
    <mergeCell ref="A10:A12"/>
    <mergeCell ref="L10:L11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zoomScaleNormal="100" workbookViewId="0">
      <selection activeCell="O52" sqref="O52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123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25</v>
      </c>
      <c r="C10" s="50"/>
      <c r="D10" s="20">
        <f>SUM(D11+D12-D13)</f>
        <v>11.45</v>
      </c>
      <c r="E10" s="51"/>
      <c r="F10" s="22">
        <f>SUM(F11+F12-F13)</f>
        <v>9.7000000000000011</v>
      </c>
      <c r="G10" s="50"/>
      <c r="H10" s="20">
        <f>H11+H12-H13</f>
        <v>8.3000000000000007</v>
      </c>
      <c r="I10" s="51"/>
      <c r="J10" s="22">
        <f>J11+J12-J13</f>
        <v>11.2</v>
      </c>
      <c r="K10" s="19"/>
      <c r="L10" s="46">
        <f>SUM(D10:J10)</f>
        <v>40.65</v>
      </c>
      <c r="R10" s="30"/>
    </row>
    <row r="11" spans="1:18" s="1" customFormat="1" ht="15.75" x14ac:dyDescent="0.25">
      <c r="A11" s="45"/>
      <c r="B11" s="18" t="s">
        <v>26</v>
      </c>
      <c r="C11" s="23" t="s">
        <v>80</v>
      </c>
      <c r="D11" s="24">
        <v>3.2</v>
      </c>
      <c r="E11" s="25" t="s">
        <v>80</v>
      </c>
      <c r="F11" s="26">
        <v>1.3</v>
      </c>
      <c r="G11" s="23" t="s">
        <v>80</v>
      </c>
      <c r="H11" s="24">
        <v>3.9</v>
      </c>
      <c r="I11" s="25" t="s">
        <v>80</v>
      </c>
      <c r="J11" s="26">
        <v>3.7</v>
      </c>
      <c r="K11" s="19"/>
      <c r="L11" s="46"/>
    </row>
    <row r="12" spans="1:18" s="1" customFormat="1" ht="15.75" x14ac:dyDescent="0.25">
      <c r="A12" s="45"/>
      <c r="B12" s="27" t="s">
        <v>27</v>
      </c>
      <c r="C12" s="23" t="s">
        <v>81</v>
      </c>
      <c r="D12" s="24">
        <v>8.25</v>
      </c>
      <c r="E12" s="25" t="s">
        <v>81</v>
      </c>
      <c r="F12" s="26">
        <v>8.4</v>
      </c>
      <c r="G12" s="23" t="s">
        <v>81</v>
      </c>
      <c r="H12" s="24">
        <v>4.4000000000000004</v>
      </c>
      <c r="I12" s="25" t="s">
        <v>81</v>
      </c>
      <c r="J12" s="26">
        <v>7.5</v>
      </c>
      <c r="K12" s="23" t="s">
        <v>80</v>
      </c>
      <c r="L12" s="28">
        <f>D11+F11+H11+J11</f>
        <v>12.100000000000001</v>
      </c>
    </row>
    <row r="13" spans="1:18" s="1" customFormat="1" ht="18" x14ac:dyDescent="0.25">
      <c r="A13" s="29"/>
      <c r="B13" s="30">
        <v>2011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28.549999999999997</v>
      </c>
    </row>
    <row r="14" spans="1:18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7"/>
      <c r="I14" s="36"/>
      <c r="J14" s="37"/>
      <c r="K14" s="36"/>
      <c r="L14" s="38"/>
    </row>
    <row r="15" spans="1:18" s="1" customFormat="1" ht="15.75" x14ac:dyDescent="0.25">
      <c r="A15" s="45">
        <v>2</v>
      </c>
      <c r="B15" s="18" t="s">
        <v>28</v>
      </c>
      <c r="C15" s="50"/>
      <c r="D15" s="20">
        <f>SUM(D16+D17-D18)</f>
        <v>10.199999999999999</v>
      </c>
      <c r="E15" s="51"/>
      <c r="F15" s="22">
        <f>SUM(F16+F17-F18)</f>
        <v>9.4</v>
      </c>
      <c r="G15" s="50"/>
      <c r="H15" s="20">
        <f>H16+H17-H18</f>
        <v>10.1</v>
      </c>
      <c r="I15" s="51"/>
      <c r="J15" s="22">
        <f>J16+J17-J18</f>
        <v>8.8000000000000007</v>
      </c>
      <c r="K15" s="19"/>
      <c r="L15" s="46">
        <f>SUM(D15:J15)</f>
        <v>38.5</v>
      </c>
      <c r="R15" s="30"/>
    </row>
    <row r="16" spans="1:18" s="1" customFormat="1" ht="15.75" x14ac:dyDescent="0.25">
      <c r="A16" s="45"/>
      <c r="B16" s="18" t="s">
        <v>29</v>
      </c>
      <c r="C16" s="23" t="s">
        <v>80</v>
      </c>
      <c r="D16" s="24">
        <v>1.6</v>
      </c>
      <c r="E16" s="25" t="s">
        <v>80</v>
      </c>
      <c r="F16" s="26">
        <v>1.5</v>
      </c>
      <c r="G16" s="23" t="s">
        <v>80</v>
      </c>
      <c r="H16" s="24">
        <v>3.1</v>
      </c>
      <c r="I16" s="25" t="s">
        <v>80</v>
      </c>
      <c r="J16" s="26">
        <v>2</v>
      </c>
      <c r="K16" s="19"/>
      <c r="L16" s="46"/>
    </row>
    <row r="17" spans="1:18" s="1" customFormat="1" ht="15.75" x14ac:dyDescent="0.25">
      <c r="A17" s="45"/>
      <c r="B17" s="27" t="s">
        <v>83</v>
      </c>
      <c r="C17" s="23" t="s">
        <v>81</v>
      </c>
      <c r="D17" s="24">
        <v>8.6</v>
      </c>
      <c r="E17" s="25" t="s">
        <v>81</v>
      </c>
      <c r="F17" s="26">
        <v>7.9</v>
      </c>
      <c r="G17" s="23" t="s">
        <v>81</v>
      </c>
      <c r="H17" s="24">
        <v>7</v>
      </c>
      <c r="I17" s="25" t="s">
        <v>81</v>
      </c>
      <c r="J17" s="26">
        <v>6.8</v>
      </c>
      <c r="K17" s="23" t="s">
        <v>80</v>
      </c>
      <c r="L17" s="28">
        <f>D16+F16+H16+J16</f>
        <v>8.1999999999999993</v>
      </c>
    </row>
    <row r="18" spans="1:18" s="1" customFormat="1" ht="18" x14ac:dyDescent="0.25">
      <c r="A18" s="29"/>
      <c r="B18" s="30">
        <v>2011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81</v>
      </c>
      <c r="L18" s="35">
        <f>D17+F17+H17+J17-D18-F18-H18-J18</f>
        <v>30.3</v>
      </c>
    </row>
    <row r="19" spans="1:18" s="17" customFormat="1" ht="9.9499999999999993" customHeight="1" x14ac:dyDescent="0.25">
      <c r="A19" s="15"/>
      <c r="B19" s="15"/>
      <c r="C19" s="36"/>
      <c r="D19" s="37"/>
      <c r="E19" s="36"/>
      <c r="F19" s="37"/>
      <c r="G19" s="36"/>
      <c r="H19" s="37"/>
      <c r="I19" s="36"/>
      <c r="J19" s="37"/>
      <c r="K19" s="36"/>
      <c r="L19" s="38"/>
    </row>
    <row r="20" spans="1:18" s="1" customFormat="1" ht="15.75" x14ac:dyDescent="0.25">
      <c r="A20" s="45">
        <v>3</v>
      </c>
      <c r="B20" s="18" t="s">
        <v>30</v>
      </c>
      <c r="C20" s="50"/>
      <c r="D20" s="20">
        <f>SUM(D21+D22-D23)</f>
        <v>10.75</v>
      </c>
      <c r="E20" s="51"/>
      <c r="F20" s="22">
        <f>SUM(F21+F22-F23)</f>
        <v>8.9</v>
      </c>
      <c r="G20" s="50"/>
      <c r="H20" s="20">
        <f>H21+H22-H23</f>
        <v>10.050000000000001</v>
      </c>
      <c r="I20" s="51"/>
      <c r="J20" s="22">
        <f>J21+J22-J23</f>
        <v>8.6999999999999993</v>
      </c>
      <c r="K20" s="19"/>
      <c r="L20" s="46">
        <f>D20+F20+H20+J20</f>
        <v>38.4</v>
      </c>
      <c r="R20" s="30"/>
    </row>
    <row r="21" spans="1:18" s="1" customFormat="1" ht="15.75" x14ac:dyDescent="0.25">
      <c r="A21" s="45"/>
      <c r="B21" s="18" t="s">
        <v>31</v>
      </c>
      <c r="C21" s="23" t="s">
        <v>80</v>
      </c>
      <c r="D21" s="24">
        <v>1.6</v>
      </c>
      <c r="E21" s="25" t="s">
        <v>80</v>
      </c>
      <c r="F21" s="26">
        <v>1.3</v>
      </c>
      <c r="G21" s="23" t="s">
        <v>80</v>
      </c>
      <c r="H21" s="24">
        <v>3.2</v>
      </c>
      <c r="I21" s="25" t="s">
        <v>80</v>
      </c>
      <c r="J21" s="26">
        <v>2.2000000000000002</v>
      </c>
      <c r="K21" s="19"/>
      <c r="L21" s="46"/>
    </row>
    <row r="22" spans="1:18" s="1" customFormat="1" ht="15.75" x14ac:dyDescent="0.25">
      <c r="A22" s="45"/>
      <c r="B22" s="27" t="s">
        <v>5</v>
      </c>
      <c r="C22" s="23" t="s">
        <v>81</v>
      </c>
      <c r="D22" s="24">
        <v>9.15</v>
      </c>
      <c r="E22" s="25" t="s">
        <v>81</v>
      </c>
      <c r="F22" s="26">
        <v>7.6</v>
      </c>
      <c r="G22" s="23" t="s">
        <v>81</v>
      </c>
      <c r="H22" s="24">
        <v>6.85</v>
      </c>
      <c r="I22" s="25" t="s">
        <v>81</v>
      </c>
      <c r="J22" s="26">
        <v>6.5</v>
      </c>
      <c r="K22" s="23" t="s">
        <v>80</v>
      </c>
      <c r="L22" s="28">
        <f>D21+F21+H21+J21</f>
        <v>8.3000000000000007</v>
      </c>
    </row>
    <row r="23" spans="1:18" s="1" customFormat="1" ht="18" x14ac:dyDescent="0.25">
      <c r="A23" s="29"/>
      <c r="B23" s="30">
        <v>2011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81</v>
      </c>
      <c r="L23" s="35">
        <f>D22+F22+H22+J22-D23-F23-H23-J23</f>
        <v>30.1</v>
      </c>
    </row>
    <row r="24" spans="1:18" ht="9.75" customHeight="1" x14ac:dyDescent="0.25">
      <c r="A24" s="15"/>
      <c r="B24" s="15"/>
      <c r="C24" s="36"/>
      <c r="D24" s="38"/>
      <c r="E24" s="36"/>
      <c r="F24" s="38"/>
      <c r="G24" s="36"/>
      <c r="H24" s="38"/>
      <c r="I24" s="36"/>
      <c r="J24" s="38"/>
      <c r="K24" s="39"/>
      <c r="L24" s="38"/>
    </row>
    <row r="25" spans="1:18" s="1" customFormat="1" ht="15.75" x14ac:dyDescent="0.25">
      <c r="A25" s="45">
        <v>4</v>
      </c>
      <c r="B25" s="18" t="s">
        <v>13</v>
      </c>
      <c r="C25" s="50"/>
      <c r="D25" s="20">
        <f>SUM(D26+D27-D28)</f>
        <v>10.35</v>
      </c>
      <c r="E25" s="51"/>
      <c r="F25" s="22">
        <f>SUM(F26+F27-F28)</f>
        <v>9.35</v>
      </c>
      <c r="G25" s="50"/>
      <c r="H25" s="20">
        <f>H26+H27-H28</f>
        <v>8.5500000000000007</v>
      </c>
      <c r="I25" s="51"/>
      <c r="J25" s="22">
        <f>J26+J27-J28</f>
        <v>9.3500000000000014</v>
      </c>
      <c r="K25" s="19"/>
      <c r="L25" s="46">
        <f>D25+F25+H25+J25</f>
        <v>37.6</v>
      </c>
      <c r="R25" s="30"/>
    </row>
    <row r="26" spans="1:18" s="1" customFormat="1" ht="15.75" x14ac:dyDescent="0.25">
      <c r="A26" s="45"/>
      <c r="B26" s="18" t="s">
        <v>14</v>
      </c>
      <c r="C26" s="23" t="s">
        <v>80</v>
      </c>
      <c r="D26" s="24">
        <v>1.6</v>
      </c>
      <c r="E26" s="25" t="s">
        <v>80</v>
      </c>
      <c r="F26" s="26">
        <v>1.4</v>
      </c>
      <c r="G26" s="23" t="s">
        <v>80</v>
      </c>
      <c r="H26" s="24">
        <v>2.2999999999999998</v>
      </c>
      <c r="I26" s="25" t="s">
        <v>80</v>
      </c>
      <c r="J26" s="26">
        <v>2.7</v>
      </c>
      <c r="K26" s="19"/>
      <c r="L26" s="46"/>
    </row>
    <row r="27" spans="1:18" s="1" customFormat="1" ht="15.75" x14ac:dyDescent="0.25">
      <c r="A27" s="45"/>
      <c r="B27" s="27" t="s">
        <v>5</v>
      </c>
      <c r="C27" s="23" t="s">
        <v>81</v>
      </c>
      <c r="D27" s="24">
        <v>8.75</v>
      </c>
      <c r="E27" s="25" t="s">
        <v>81</v>
      </c>
      <c r="F27" s="26">
        <v>7.95</v>
      </c>
      <c r="G27" s="23" t="s">
        <v>81</v>
      </c>
      <c r="H27" s="24">
        <v>6.25</v>
      </c>
      <c r="I27" s="25" t="s">
        <v>81</v>
      </c>
      <c r="J27" s="26">
        <v>6.65</v>
      </c>
      <c r="K27" s="23" t="s">
        <v>80</v>
      </c>
      <c r="L27" s="28">
        <f>D26+F26+H26+J26</f>
        <v>8</v>
      </c>
    </row>
    <row r="28" spans="1:18" s="1" customFormat="1" ht="18" x14ac:dyDescent="0.25">
      <c r="A28" s="29"/>
      <c r="B28" s="30">
        <v>2011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</v>
      </c>
      <c r="I28" s="33" t="s">
        <v>7</v>
      </c>
      <c r="J28" s="34">
        <v>0</v>
      </c>
      <c r="K28" s="23" t="s">
        <v>81</v>
      </c>
      <c r="L28" s="35">
        <f>D27+F27+H27+J27-D28-F28-H28-J28</f>
        <v>29.6</v>
      </c>
    </row>
    <row r="29" spans="1:18" ht="9.75" customHeight="1" x14ac:dyDescent="0.25">
      <c r="A29" s="15"/>
      <c r="B29" s="15"/>
      <c r="C29" s="36"/>
      <c r="D29" s="38"/>
      <c r="E29" s="36"/>
      <c r="F29" s="38"/>
      <c r="G29" s="36"/>
      <c r="H29" s="38"/>
      <c r="I29" s="36"/>
      <c r="J29" s="38"/>
      <c r="K29" s="39"/>
      <c r="L29" s="38"/>
    </row>
    <row r="30" spans="1:18" s="1" customFormat="1" ht="15.75" x14ac:dyDescent="0.25">
      <c r="A30" s="45">
        <v>5</v>
      </c>
      <c r="B30" s="18" t="s">
        <v>96</v>
      </c>
      <c r="C30" s="50"/>
      <c r="D30" s="20">
        <f>SUM(D31+D32-D33)</f>
        <v>10.5</v>
      </c>
      <c r="E30" s="51"/>
      <c r="F30" s="22">
        <f>SUM(F31+F32-F33)</f>
        <v>8.1</v>
      </c>
      <c r="G30" s="50"/>
      <c r="H30" s="20">
        <f>H31+H32-H33</f>
        <v>7.3999999999999995</v>
      </c>
      <c r="I30" s="51"/>
      <c r="J30" s="22">
        <f>J31+J32-J33</f>
        <v>9.25</v>
      </c>
      <c r="K30" s="19"/>
      <c r="L30" s="46">
        <f>D30+F30+H30+J30</f>
        <v>35.25</v>
      </c>
      <c r="R30" s="30"/>
    </row>
    <row r="31" spans="1:18" s="1" customFormat="1" ht="15.75" x14ac:dyDescent="0.25">
      <c r="A31" s="45"/>
      <c r="B31" s="18" t="s">
        <v>97</v>
      </c>
      <c r="C31" s="23" t="s">
        <v>80</v>
      </c>
      <c r="D31" s="24">
        <v>1.6</v>
      </c>
      <c r="E31" s="25" t="s">
        <v>80</v>
      </c>
      <c r="F31" s="26">
        <v>1.4</v>
      </c>
      <c r="G31" s="23" t="s">
        <v>80</v>
      </c>
      <c r="H31" s="24">
        <v>3.3</v>
      </c>
      <c r="I31" s="25" t="s">
        <v>80</v>
      </c>
      <c r="J31" s="26">
        <v>3.7</v>
      </c>
      <c r="K31" s="19"/>
      <c r="L31" s="46"/>
    </row>
    <row r="32" spans="1:18" s="1" customFormat="1" ht="15.75" x14ac:dyDescent="0.25">
      <c r="A32" s="45"/>
      <c r="B32" s="27" t="s">
        <v>98</v>
      </c>
      <c r="C32" s="23" t="s">
        <v>81</v>
      </c>
      <c r="D32" s="24">
        <v>8.9</v>
      </c>
      <c r="E32" s="25" t="s">
        <v>81</v>
      </c>
      <c r="F32" s="26">
        <v>6.7</v>
      </c>
      <c r="G32" s="23" t="s">
        <v>81</v>
      </c>
      <c r="H32" s="24">
        <v>4.0999999999999996</v>
      </c>
      <c r="I32" s="25" t="s">
        <v>81</v>
      </c>
      <c r="J32" s="26">
        <v>5.55</v>
      </c>
      <c r="K32" s="23" t="s">
        <v>80</v>
      </c>
      <c r="L32" s="28">
        <f>D31+F31+H31+J31</f>
        <v>10</v>
      </c>
    </row>
    <row r="33" spans="1:18" s="1" customFormat="1" ht="18" x14ac:dyDescent="0.25">
      <c r="A33" s="29"/>
      <c r="B33" s="30">
        <v>2011</v>
      </c>
      <c r="C33" s="31" t="s">
        <v>7</v>
      </c>
      <c r="D33" s="32">
        <v>0</v>
      </c>
      <c r="E33" s="33" t="s">
        <v>7</v>
      </c>
      <c r="F33" s="34">
        <v>0</v>
      </c>
      <c r="G33" s="31" t="s">
        <v>7</v>
      </c>
      <c r="H33" s="32">
        <v>0</v>
      </c>
      <c r="I33" s="33" t="s">
        <v>7</v>
      </c>
      <c r="J33" s="34">
        <v>0</v>
      </c>
      <c r="K33" s="23" t="s">
        <v>81</v>
      </c>
      <c r="L33" s="35">
        <f>D32+F32+H32+J32-D33-F33-H33-J33</f>
        <v>25.250000000000004</v>
      </c>
    </row>
    <row r="34" spans="1:18" ht="9.75" customHeight="1" x14ac:dyDescent="0.25">
      <c r="A34" s="15"/>
      <c r="B34" s="15"/>
      <c r="C34" s="36"/>
      <c r="D34" s="38"/>
      <c r="E34" s="36"/>
      <c r="F34" s="38"/>
      <c r="G34" s="36"/>
      <c r="H34" s="38"/>
      <c r="I34" s="36"/>
      <c r="J34" s="38"/>
      <c r="K34" s="39"/>
      <c r="L34" s="38"/>
    </row>
    <row r="35" spans="1:18" s="1" customFormat="1" ht="15.75" x14ac:dyDescent="0.25">
      <c r="A35" s="45">
        <v>6</v>
      </c>
      <c r="B35" s="18" t="s">
        <v>32</v>
      </c>
      <c r="C35" s="50"/>
      <c r="D35" s="20">
        <f>SUM(D36+D37-D38)</f>
        <v>10.7</v>
      </c>
      <c r="E35" s="51"/>
      <c r="F35" s="22">
        <f>SUM(F36+F37-F38)</f>
        <v>6.6</v>
      </c>
      <c r="G35" s="50"/>
      <c r="H35" s="20">
        <f>H36+H37-H38</f>
        <v>7.95</v>
      </c>
      <c r="I35" s="51"/>
      <c r="J35" s="22">
        <f>J36+J37-J38</f>
        <v>9.1000000000000014</v>
      </c>
      <c r="K35" s="19"/>
      <c r="L35" s="46">
        <f>SUM(D35:J35)</f>
        <v>34.349999999999994</v>
      </c>
      <c r="R35" s="30"/>
    </row>
    <row r="36" spans="1:18" s="1" customFormat="1" ht="15.75" x14ac:dyDescent="0.25">
      <c r="A36" s="45"/>
      <c r="B36" s="18" t="s">
        <v>100</v>
      </c>
      <c r="C36" s="23" t="s">
        <v>80</v>
      </c>
      <c r="D36" s="24">
        <v>1.6</v>
      </c>
      <c r="E36" s="25" t="s">
        <v>80</v>
      </c>
      <c r="F36" s="26">
        <v>0.8</v>
      </c>
      <c r="G36" s="23" t="s">
        <v>80</v>
      </c>
      <c r="H36" s="24">
        <v>2.2999999999999998</v>
      </c>
      <c r="I36" s="25" t="s">
        <v>80</v>
      </c>
      <c r="J36" s="26">
        <v>2.2000000000000002</v>
      </c>
      <c r="K36" s="19"/>
      <c r="L36" s="46"/>
    </row>
    <row r="37" spans="1:18" s="1" customFormat="1" ht="15.75" x14ac:dyDescent="0.25">
      <c r="A37" s="45"/>
      <c r="B37" s="27" t="s">
        <v>60</v>
      </c>
      <c r="C37" s="23" t="s">
        <v>81</v>
      </c>
      <c r="D37" s="24">
        <v>9.1</v>
      </c>
      <c r="E37" s="25" t="s">
        <v>81</v>
      </c>
      <c r="F37" s="26">
        <v>5.8</v>
      </c>
      <c r="G37" s="23" t="s">
        <v>81</v>
      </c>
      <c r="H37" s="24">
        <v>5.65</v>
      </c>
      <c r="I37" s="25" t="s">
        <v>81</v>
      </c>
      <c r="J37" s="26">
        <v>6.9</v>
      </c>
      <c r="K37" s="23" t="s">
        <v>80</v>
      </c>
      <c r="L37" s="28">
        <f>D36+F36+H36+J36</f>
        <v>6.9</v>
      </c>
    </row>
    <row r="38" spans="1:18" s="1" customFormat="1" ht="18" x14ac:dyDescent="0.25">
      <c r="A38" s="29"/>
      <c r="B38" s="30">
        <v>2011</v>
      </c>
      <c r="C38" s="31" t="s">
        <v>7</v>
      </c>
      <c r="D38" s="32">
        <v>0</v>
      </c>
      <c r="E38" s="33" t="s">
        <v>7</v>
      </c>
      <c r="F38" s="34">
        <v>0</v>
      </c>
      <c r="G38" s="31" t="s">
        <v>7</v>
      </c>
      <c r="H38" s="32">
        <v>0</v>
      </c>
      <c r="I38" s="33" t="s">
        <v>7</v>
      </c>
      <c r="J38" s="34">
        <v>0</v>
      </c>
      <c r="K38" s="23" t="s">
        <v>81</v>
      </c>
      <c r="L38" s="35">
        <f>D37+F37+H37+J37-D38-F38-H38-J38</f>
        <v>27.449999999999996</v>
      </c>
    </row>
    <row r="39" spans="1:18" s="17" customFormat="1" ht="9.9499999999999993" customHeight="1" x14ac:dyDescent="0.25">
      <c r="A39" s="15"/>
      <c r="B39" s="15"/>
      <c r="C39" s="36"/>
      <c r="D39" s="37"/>
      <c r="E39" s="36"/>
      <c r="F39" s="37"/>
      <c r="G39" s="36"/>
      <c r="H39" s="37"/>
      <c r="I39" s="36"/>
      <c r="J39" s="37"/>
      <c r="K39" s="36"/>
      <c r="L39" s="38"/>
    </row>
    <row r="40" spans="1:18" s="1" customFormat="1" ht="15.75" x14ac:dyDescent="0.25">
      <c r="A40" s="45">
        <v>7</v>
      </c>
      <c r="B40" s="18" t="s">
        <v>32</v>
      </c>
      <c r="C40" s="50"/>
      <c r="D40" s="20">
        <f>SUM(D41+D42-D43)</f>
        <v>10.199999999999999</v>
      </c>
      <c r="E40" s="51"/>
      <c r="F40" s="22">
        <f>SUM(F41+F42-F43)</f>
        <v>6.25</v>
      </c>
      <c r="G40" s="50"/>
      <c r="H40" s="20">
        <f>H41+H42-H43</f>
        <v>9.25</v>
      </c>
      <c r="I40" s="51"/>
      <c r="J40" s="22">
        <f>J41+J42-J43</f>
        <v>8.25</v>
      </c>
      <c r="K40" s="19"/>
      <c r="L40" s="46">
        <f>D40+F40+H40+J40</f>
        <v>33.950000000000003</v>
      </c>
      <c r="R40" s="30"/>
    </row>
    <row r="41" spans="1:18" s="1" customFormat="1" ht="15.75" x14ac:dyDescent="0.25">
      <c r="A41" s="45"/>
      <c r="B41" s="18" t="s">
        <v>33</v>
      </c>
      <c r="C41" s="23" t="s">
        <v>80</v>
      </c>
      <c r="D41" s="24">
        <v>1.6</v>
      </c>
      <c r="E41" s="25" t="s">
        <v>80</v>
      </c>
      <c r="F41" s="26">
        <v>1.5</v>
      </c>
      <c r="G41" s="23" t="s">
        <v>80</v>
      </c>
      <c r="H41" s="24">
        <v>2.4</v>
      </c>
      <c r="I41" s="25" t="s">
        <v>80</v>
      </c>
      <c r="J41" s="26">
        <v>2.1</v>
      </c>
      <c r="K41" s="19"/>
      <c r="L41" s="46"/>
    </row>
    <row r="42" spans="1:18" s="1" customFormat="1" ht="15.75" x14ac:dyDescent="0.25">
      <c r="A42" s="45"/>
      <c r="B42" s="27" t="s">
        <v>9</v>
      </c>
      <c r="C42" s="23" t="s">
        <v>81</v>
      </c>
      <c r="D42" s="24">
        <v>8.6</v>
      </c>
      <c r="E42" s="25" t="s">
        <v>81</v>
      </c>
      <c r="F42" s="26">
        <v>4.75</v>
      </c>
      <c r="G42" s="23" t="s">
        <v>81</v>
      </c>
      <c r="H42" s="24">
        <v>6.85</v>
      </c>
      <c r="I42" s="25" t="s">
        <v>81</v>
      </c>
      <c r="J42" s="26">
        <v>6.15</v>
      </c>
      <c r="K42" s="23" t="s">
        <v>80</v>
      </c>
      <c r="L42" s="28">
        <f>D41+F41+H41+J41</f>
        <v>7.6</v>
      </c>
    </row>
    <row r="43" spans="1:18" s="1" customFormat="1" ht="18" x14ac:dyDescent="0.25">
      <c r="A43" s="29"/>
      <c r="B43" s="30">
        <v>2011</v>
      </c>
      <c r="C43" s="31" t="s">
        <v>7</v>
      </c>
      <c r="D43" s="32">
        <v>0</v>
      </c>
      <c r="E43" s="33" t="s">
        <v>7</v>
      </c>
      <c r="F43" s="34">
        <v>0</v>
      </c>
      <c r="G43" s="31" t="s">
        <v>7</v>
      </c>
      <c r="H43" s="32">
        <v>0</v>
      </c>
      <c r="I43" s="33" t="s">
        <v>7</v>
      </c>
      <c r="J43" s="34">
        <v>0</v>
      </c>
      <c r="K43" s="23" t="s">
        <v>81</v>
      </c>
      <c r="L43" s="35">
        <f>D42+F42+H42+J42-D43-F43-H43-J43</f>
        <v>26.35</v>
      </c>
    </row>
    <row r="44" spans="1:18" ht="9.75" customHeight="1" x14ac:dyDescent="0.25">
      <c r="A44" s="15"/>
      <c r="B44" s="15"/>
      <c r="C44" s="36"/>
      <c r="D44" s="38"/>
      <c r="E44" s="36"/>
      <c r="F44" s="38"/>
      <c r="G44" s="36"/>
      <c r="H44" s="38"/>
      <c r="I44" s="36"/>
      <c r="J44" s="38"/>
      <c r="K44" s="39"/>
      <c r="L44" s="38"/>
    </row>
    <row r="45" spans="1:18" s="1" customFormat="1" ht="15.75" x14ac:dyDescent="0.25">
      <c r="A45" s="45">
        <v>8</v>
      </c>
      <c r="B45" s="18" t="s">
        <v>24</v>
      </c>
      <c r="C45" s="50"/>
      <c r="D45" s="20">
        <f>SUM(D46+D47-D48)</f>
        <v>10.549999999999999</v>
      </c>
      <c r="E45" s="51"/>
      <c r="F45" s="22">
        <f>SUM(F46+F47-F48)</f>
        <v>3.5</v>
      </c>
      <c r="G45" s="50"/>
      <c r="H45" s="20">
        <f>H46+H47-H48</f>
        <v>8.4</v>
      </c>
      <c r="I45" s="51"/>
      <c r="J45" s="22">
        <f>J46+J47-J48</f>
        <v>9.3999999999999986</v>
      </c>
      <c r="K45" s="19"/>
      <c r="L45" s="46">
        <f>D45+F45+H45+J45</f>
        <v>31.849999999999998</v>
      </c>
      <c r="R45" s="30"/>
    </row>
    <row r="46" spans="1:18" s="1" customFormat="1" ht="15.75" x14ac:dyDescent="0.25">
      <c r="A46" s="45"/>
      <c r="B46" s="18" t="s">
        <v>99</v>
      </c>
      <c r="C46" s="23" t="s">
        <v>80</v>
      </c>
      <c r="D46" s="24">
        <v>1.6</v>
      </c>
      <c r="E46" s="25" t="s">
        <v>80</v>
      </c>
      <c r="F46" s="26">
        <v>0.8</v>
      </c>
      <c r="G46" s="23" t="s">
        <v>80</v>
      </c>
      <c r="H46" s="24">
        <v>3.9</v>
      </c>
      <c r="I46" s="25" t="s">
        <v>80</v>
      </c>
      <c r="J46" s="26">
        <v>2.2999999999999998</v>
      </c>
      <c r="K46" s="19"/>
      <c r="L46" s="46"/>
    </row>
    <row r="47" spans="1:18" s="1" customFormat="1" ht="15.75" x14ac:dyDescent="0.25">
      <c r="A47" s="45"/>
      <c r="B47" s="27" t="s">
        <v>60</v>
      </c>
      <c r="C47" s="23" t="s">
        <v>81</v>
      </c>
      <c r="D47" s="24">
        <v>8.9499999999999993</v>
      </c>
      <c r="E47" s="25" t="s">
        <v>81</v>
      </c>
      <c r="F47" s="26">
        <v>2.7</v>
      </c>
      <c r="G47" s="23" t="s">
        <v>81</v>
      </c>
      <c r="H47" s="24">
        <v>4.5</v>
      </c>
      <c r="I47" s="25" t="s">
        <v>81</v>
      </c>
      <c r="J47" s="26">
        <v>7.1</v>
      </c>
      <c r="K47" s="23" t="s">
        <v>80</v>
      </c>
      <c r="L47" s="28">
        <f>D46+F46+H46+J46</f>
        <v>8.6000000000000014</v>
      </c>
    </row>
    <row r="48" spans="1:18" s="1" customFormat="1" ht="18" x14ac:dyDescent="0.25">
      <c r="A48" s="29"/>
      <c r="B48" s="30">
        <v>2011</v>
      </c>
      <c r="C48" s="31" t="s">
        <v>7</v>
      </c>
      <c r="D48" s="32">
        <v>0</v>
      </c>
      <c r="E48" s="33" t="s">
        <v>7</v>
      </c>
      <c r="F48" s="34">
        <v>0</v>
      </c>
      <c r="G48" s="31" t="s">
        <v>7</v>
      </c>
      <c r="H48" s="32">
        <v>0</v>
      </c>
      <c r="I48" s="33" t="s">
        <v>7</v>
      </c>
      <c r="J48" s="34">
        <v>0</v>
      </c>
      <c r="K48" s="23" t="s">
        <v>81</v>
      </c>
      <c r="L48" s="35">
        <f>D47+F47+H47+J47-D48-F48-H48-J48</f>
        <v>23.25</v>
      </c>
    </row>
    <row r="49" spans="1:18" ht="9.75" customHeight="1" x14ac:dyDescent="0.25">
      <c r="A49" s="15"/>
      <c r="B49" s="15"/>
      <c r="C49" s="36"/>
      <c r="D49" s="38"/>
      <c r="E49" s="36"/>
      <c r="F49" s="38"/>
      <c r="G49" s="36"/>
      <c r="H49" s="38"/>
      <c r="I49" s="36"/>
      <c r="J49" s="38"/>
      <c r="K49" s="39"/>
      <c r="L49" s="38"/>
    </row>
    <row r="50" spans="1:18" s="1" customFormat="1" ht="15.75" x14ac:dyDescent="0.25">
      <c r="A50" s="45" t="s">
        <v>119</v>
      </c>
      <c r="B50" s="18" t="s">
        <v>34</v>
      </c>
      <c r="C50" s="50"/>
      <c r="D50" s="20">
        <f>SUM(D51+D52-D53)</f>
        <v>0</v>
      </c>
      <c r="E50" s="51"/>
      <c r="F50" s="22">
        <f>SUM(F51+F52-F53)</f>
        <v>8.9</v>
      </c>
      <c r="G50" s="50"/>
      <c r="H50" s="20">
        <f>H51+H52-H53</f>
        <v>10.75</v>
      </c>
      <c r="I50" s="51"/>
      <c r="J50" s="22">
        <f>J51+J52-J53</f>
        <v>0</v>
      </c>
      <c r="K50" s="19"/>
      <c r="L50" s="46">
        <f>D50+F50+H50+J50</f>
        <v>19.649999999999999</v>
      </c>
      <c r="R50" s="30"/>
    </row>
    <row r="51" spans="1:18" s="1" customFormat="1" ht="15.75" x14ac:dyDescent="0.25">
      <c r="A51" s="45"/>
      <c r="B51" s="18" t="s">
        <v>31</v>
      </c>
      <c r="C51" s="23" t="s">
        <v>80</v>
      </c>
      <c r="D51" s="24">
        <v>0</v>
      </c>
      <c r="E51" s="25" t="s">
        <v>80</v>
      </c>
      <c r="F51" s="26">
        <v>1.3</v>
      </c>
      <c r="G51" s="23" t="s">
        <v>80</v>
      </c>
      <c r="H51" s="24">
        <v>3.3</v>
      </c>
      <c r="I51" s="25" t="s">
        <v>80</v>
      </c>
      <c r="J51" s="26">
        <v>0</v>
      </c>
      <c r="K51" s="19"/>
      <c r="L51" s="46"/>
    </row>
    <row r="52" spans="1:18" s="1" customFormat="1" ht="15.75" x14ac:dyDescent="0.25">
      <c r="A52" s="45"/>
      <c r="B52" s="27" t="s">
        <v>5</v>
      </c>
      <c r="C52" s="23" t="s">
        <v>81</v>
      </c>
      <c r="D52" s="24">
        <v>0</v>
      </c>
      <c r="E52" s="25" t="s">
        <v>81</v>
      </c>
      <c r="F52" s="26">
        <v>7.6</v>
      </c>
      <c r="G52" s="23" t="s">
        <v>81</v>
      </c>
      <c r="H52" s="24">
        <v>7.45</v>
      </c>
      <c r="I52" s="25" t="s">
        <v>81</v>
      </c>
      <c r="J52" s="26">
        <v>0</v>
      </c>
      <c r="K52" s="23" t="s">
        <v>80</v>
      </c>
      <c r="L52" s="28">
        <f>D51+F51+H51+J51</f>
        <v>4.5999999999999996</v>
      </c>
    </row>
    <row r="53" spans="1:18" s="1" customFormat="1" ht="18" x14ac:dyDescent="0.25">
      <c r="A53" s="29"/>
      <c r="B53" s="30">
        <v>2011</v>
      </c>
      <c r="C53" s="31" t="s">
        <v>7</v>
      </c>
      <c r="D53" s="32">
        <v>0</v>
      </c>
      <c r="E53" s="33" t="s">
        <v>7</v>
      </c>
      <c r="F53" s="34">
        <v>0</v>
      </c>
      <c r="G53" s="31" t="s">
        <v>7</v>
      </c>
      <c r="H53" s="32">
        <v>0</v>
      </c>
      <c r="I53" s="33" t="s">
        <v>7</v>
      </c>
      <c r="J53" s="34">
        <v>0</v>
      </c>
      <c r="K53" s="23" t="s">
        <v>81</v>
      </c>
      <c r="L53" s="35">
        <f>D52+F52+H52+J52-D53-F53-H53-J53</f>
        <v>15.05</v>
      </c>
    </row>
    <row r="54" spans="1:18" ht="9.75" customHeight="1" x14ac:dyDescent="0.25">
      <c r="A54" s="15"/>
      <c r="B54" s="15"/>
      <c r="C54" s="36"/>
      <c r="D54" s="38"/>
      <c r="E54" s="36"/>
      <c r="F54" s="38"/>
      <c r="G54" s="36"/>
      <c r="H54" s="38"/>
      <c r="I54" s="36"/>
      <c r="J54" s="38"/>
      <c r="K54" s="39"/>
      <c r="L54" s="38"/>
    </row>
  </sheetData>
  <mergeCells count="22">
    <mergeCell ref="A50:A52"/>
    <mergeCell ref="L50:L51"/>
    <mergeCell ref="A35:A37"/>
    <mergeCell ref="L35:L36"/>
    <mergeCell ref="A40:A42"/>
    <mergeCell ref="L40:L41"/>
    <mergeCell ref="A45:A47"/>
    <mergeCell ref="L45:L46"/>
    <mergeCell ref="A30:A32"/>
    <mergeCell ref="L30:L31"/>
    <mergeCell ref="A25:A27"/>
    <mergeCell ref="L25:L26"/>
    <mergeCell ref="A15:A17"/>
    <mergeCell ref="L15:L16"/>
    <mergeCell ref="A20:A22"/>
    <mergeCell ref="L20:L21"/>
    <mergeCell ref="A10:A12"/>
    <mergeCell ref="L10:L11"/>
    <mergeCell ref="A1:L2"/>
    <mergeCell ref="J3:L3"/>
    <mergeCell ref="A5:L5"/>
    <mergeCell ref="L7:L8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A4" sqref="A4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109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89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110</v>
      </c>
      <c r="C10" s="50"/>
      <c r="D10" s="20">
        <f>SUM(D11+D12-D13)</f>
        <v>10.799999999999999</v>
      </c>
      <c r="E10" s="51"/>
      <c r="F10" s="22">
        <f>SUM(F11+F12-F13)</f>
        <v>9.0499999999999989</v>
      </c>
      <c r="G10" s="50"/>
      <c r="H10" s="20">
        <f>H11+H12-H13</f>
        <v>9.4</v>
      </c>
      <c r="I10" s="51"/>
      <c r="J10" s="22">
        <f>J11+J12-J13</f>
        <v>8.4</v>
      </c>
      <c r="K10" s="19"/>
      <c r="L10" s="46">
        <f>SUM(D10:J10)</f>
        <v>37.65</v>
      </c>
      <c r="R10" s="30"/>
    </row>
    <row r="11" spans="1:18" s="1" customFormat="1" ht="15.75" x14ac:dyDescent="0.25">
      <c r="A11" s="45"/>
      <c r="B11" s="18" t="s">
        <v>82</v>
      </c>
      <c r="C11" s="23" t="s">
        <v>80</v>
      </c>
      <c r="D11" s="24">
        <v>1.6</v>
      </c>
      <c r="E11" s="25" t="s">
        <v>80</v>
      </c>
      <c r="F11" s="26">
        <v>1.2</v>
      </c>
      <c r="G11" s="23" t="s">
        <v>80</v>
      </c>
      <c r="H11" s="24">
        <v>3.2</v>
      </c>
      <c r="I11" s="25" t="s">
        <v>80</v>
      </c>
      <c r="J11" s="26">
        <v>2.6</v>
      </c>
      <c r="K11" s="19"/>
      <c r="L11" s="46"/>
    </row>
    <row r="12" spans="1:18" s="1" customFormat="1" ht="15.75" x14ac:dyDescent="0.25">
      <c r="A12" s="45"/>
      <c r="B12" s="27" t="s">
        <v>9</v>
      </c>
      <c r="C12" s="23" t="s">
        <v>81</v>
      </c>
      <c r="D12" s="24">
        <v>9.1999999999999993</v>
      </c>
      <c r="E12" s="25" t="s">
        <v>81</v>
      </c>
      <c r="F12" s="26">
        <v>7.85</v>
      </c>
      <c r="G12" s="23" t="s">
        <v>81</v>
      </c>
      <c r="H12" s="24">
        <v>6.2</v>
      </c>
      <c r="I12" s="25" t="s">
        <v>81</v>
      </c>
      <c r="J12" s="26">
        <v>5.8</v>
      </c>
      <c r="K12" s="23" t="s">
        <v>80</v>
      </c>
      <c r="L12" s="28">
        <f>D11+F11+H11+J11</f>
        <v>8.6</v>
      </c>
    </row>
    <row r="13" spans="1:18" s="1" customFormat="1" ht="18" x14ac:dyDescent="0.25">
      <c r="A13" s="29"/>
      <c r="B13" s="30">
        <v>2011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29.049999999999997</v>
      </c>
    </row>
    <row r="14" spans="1:18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7"/>
      <c r="I14" s="36"/>
      <c r="J14" s="37"/>
      <c r="K14" s="36"/>
      <c r="L14" s="38"/>
    </row>
    <row r="15" spans="1:18" s="1" customFormat="1" ht="15.75" x14ac:dyDescent="0.25">
      <c r="A15" s="45">
        <v>2</v>
      </c>
      <c r="B15" s="18" t="s">
        <v>20</v>
      </c>
      <c r="C15" s="50"/>
      <c r="D15" s="20">
        <f>SUM(D16+D17-D18)</f>
        <v>10.1</v>
      </c>
      <c r="E15" s="51"/>
      <c r="F15" s="22">
        <f>SUM(F16+F17-F18)</f>
        <v>9.1</v>
      </c>
      <c r="G15" s="50"/>
      <c r="H15" s="20">
        <f>H16+H17-H18</f>
        <v>9.25</v>
      </c>
      <c r="I15" s="51"/>
      <c r="J15" s="22">
        <f>J16+J17-J18</f>
        <v>7.7</v>
      </c>
      <c r="K15" s="19"/>
      <c r="L15" s="46">
        <f>SUM(D15:J15)</f>
        <v>36.15</v>
      </c>
      <c r="R15" s="30"/>
    </row>
    <row r="16" spans="1:18" s="1" customFormat="1" ht="15.75" x14ac:dyDescent="0.25">
      <c r="A16" s="45"/>
      <c r="B16" s="18" t="s">
        <v>21</v>
      </c>
      <c r="C16" s="23" t="s">
        <v>80</v>
      </c>
      <c r="D16" s="24">
        <v>1.6</v>
      </c>
      <c r="E16" s="25" t="s">
        <v>80</v>
      </c>
      <c r="F16" s="26">
        <v>1.2</v>
      </c>
      <c r="G16" s="23" t="s">
        <v>80</v>
      </c>
      <c r="H16" s="24">
        <v>3.1</v>
      </c>
      <c r="I16" s="25" t="s">
        <v>80</v>
      </c>
      <c r="J16" s="26">
        <v>2.5</v>
      </c>
      <c r="K16" s="19"/>
      <c r="L16" s="46"/>
    </row>
    <row r="17" spans="1:18" s="1" customFormat="1" ht="15.75" x14ac:dyDescent="0.25">
      <c r="A17" s="45"/>
      <c r="B17" s="27" t="s">
        <v>5</v>
      </c>
      <c r="C17" s="23" t="s">
        <v>81</v>
      </c>
      <c r="D17" s="24">
        <v>8.5</v>
      </c>
      <c r="E17" s="25" t="s">
        <v>81</v>
      </c>
      <c r="F17" s="26">
        <v>7.9</v>
      </c>
      <c r="G17" s="23" t="s">
        <v>81</v>
      </c>
      <c r="H17" s="24">
        <v>6.15</v>
      </c>
      <c r="I17" s="25" t="s">
        <v>81</v>
      </c>
      <c r="J17" s="26">
        <v>5.2</v>
      </c>
      <c r="K17" s="23" t="s">
        <v>80</v>
      </c>
      <c r="L17" s="28">
        <f>D16+F16+H16+J16</f>
        <v>8.4</v>
      </c>
    </row>
    <row r="18" spans="1:18" s="1" customFormat="1" ht="18" x14ac:dyDescent="0.25">
      <c r="A18" s="29"/>
      <c r="B18" s="30">
        <v>2010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81</v>
      </c>
      <c r="L18" s="35">
        <f>D17+F17+H17+J17-D18-F18-H18-J18</f>
        <v>27.749999999999996</v>
      </c>
    </row>
    <row r="19" spans="1:18" s="17" customFormat="1" ht="9.9499999999999993" customHeight="1" x14ac:dyDescent="0.25">
      <c r="A19" s="15"/>
      <c r="B19" s="15"/>
      <c r="C19" s="36"/>
      <c r="D19" s="37"/>
      <c r="E19" s="36"/>
      <c r="F19" s="37"/>
      <c r="G19" s="36"/>
      <c r="H19" s="37"/>
      <c r="I19" s="36"/>
      <c r="J19" s="37"/>
      <c r="K19" s="36"/>
      <c r="L19" s="38"/>
    </row>
    <row r="20" spans="1:18" s="1" customFormat="1" ht="15.75" x14ac:dyDescent="0.25">
      <c r="A20" s="45">
        <v>3</v>
      </c>
      <c r="B20" s="18" t="s">
        <v>22</v>
      </c>
      <c r="C20" s="50"/>
      <c r="D20" s="20">
        <f>SUM(D21+D22-D23)</f>
        <v>9.5</v>
      </c>
      <c r="E20" s="51"/>
      <c r="F20" s="22">
        <f>SUM(F21+F22-F23)</f>
        <v>8.15</v>
      </c>
      <c r="G20" s="50"/>
      <c r="H20" s="20">
        <f>H21+H22-H23</f>
        <v>8.3000000000000007</v>
      </c>
      <c r="I20" s="51"/>
      <c r="J20" s="22">
        <f>J21+J22-J23</f>
        <v>8.85</v>
      </c>
      <c r="K20" s="19"/>
      <c r="L20" s="46">
        <f>SUM(D20:J20)</f>
        <v>34.799999999999997</v>
      </c>
      <c r="R20" s="30"/>
    </row>
    <row r="21" spans="1:18" s="1" customFormat="1" ht="15.75" x14ac:dyDescent="0.25">
      <c r="A21" s="45"/>
      <c r="B21" s="18" t="s">
        <v>23</v>
      </c>
      <c r="C21" s="23" t="s">
        <v>80</v>
      </c>
      <c r="D21" s="24">
        <v>1.6</v>
      </c>
      <c r="E21" s="25" t="s">
        <v>80</v>
      </c>
      <c r="F21" s="26">
        <v>1.2</v>
      </c>
      <c r="G21" s="23" t="s">
        <v>80</v>
      </c>
      <c r="H21" s="24">
        <v>3</v>
      </c>
      <c r="I21" s="25" t="s">
        <v>80</v>
      </c>
      <c r="J21" s="26">
        <v>2.5</v>
      </c>
      <c r="K21" s="19"/>
      <c r="L21" s="46"/>
    </row>
    <row r="22" spans="1:18" s="1" customFormat="1" ht="15.75" x14ac:dyDescent="0.25">
      <c r="A22" s="45"/>
      <c r="B22" s="27" t="s">
        <v>5</v>
      </c>
      <c r="C22" s="23" t="s">
        <v>81</v>
      </c>
      <c r="D22" s="24">
        <v>7.9</v>
      </c>
      <c r="E22" s="25" t="s">
        <v>81</v>
      </c>
      <c r="F22" s="26">
        <v>6.95</v>
      </c>
      <c r="G22" s="23" t="s">
        <v>81</v>
      </c>
      <c r="H22" s="24">
        <v>5.3</v>
      </c>
      <c r="I22" s="25" t="s">
        <v>81</v>
      </c>
      <c r="J22" s="26">
        <v>6.35</v>
      </c>
      <c r="K22" s="23" t="s">
        <v>80</v>
      </c>
      <c r="L22" s="28">
        <f>D21+F21+H21+J21</f>
        <v>8.3000000000000007</v>
      </c>
    </row>
    <row r="23" spans="1:18" s="1" customFormat="1" ht="18" x14ac:dyDescent="0.25">
      <c r="A23" s="29"/>
      <c r="B23" s="30">
        <v>2010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81</v>
      </c>
      <c r="L23" s="35">
        <f>D22+F22+H22+J22-D23-F23-H23-J23</f>
        <v>26.5</v>
      </c>
    </row>
    <row r="24" spans="1:18" s="17" customFormat="1" ht="9.9499999999999993" customHeight="1" x14ac:dyDescent="0.25">
      <c r="A24" s="15"/>
      <c r="B24" s="15"/>
      <c r="C24" s="36"/>
      <c r="D24" s="37"/>
      <c r="E24" s="36"/>
      <c r="F24" s="37"/>
      <c r="G24" s="36"/>
      <c r="H24" s="37"/>
      <c r="I24" s="36"/>
      <c r="J24" s="37"/>
      <c r="K24" s="36"/>
      <c r="L24" s="38"/>
    </row>
    <row r="25" spans="1:18" s="1" customFormat="1" ht="15.75" x14ac:dyDescent="0.25">
      <c r="A25" s="45">
        <v>4</v>
      </c>
      <c r="B25" s="18" t="s">
        <v>18</v>
      </c>
      <c r="C25" s="50"/>
      <c r="D25" s="20">
        <f>SUM(D26+D27-D28)</f>
        <v>10.15</v>
      </c>
      <c r="E25" s="51"/>
      <c r="F25" s="22">
        <f>SUM(F26+F27-F28)</f>
        <v>8.75</v>
      </c>
      <c r="G25" s="50"/>
      <c r="H25" s="20">
        <f>H26+H27-H28</f>
        <v>6.25</v>
      </c>
      <c r="I25" s="51"/>
      <c r="J25" s="22">
        <f>J26+J27-J28</f>
        <v>9.5</v>
      </c>
      <c r="K25" s="19"/>
      <c r="L25" s="46">
        <f>SUM(D25:J25)</f>
        <v>34.65</v>
      </c>
      <c r="R25" s="30"/>
    </row>
    <row r="26" spans="1:18" s="1" customFormat="1" ht="15.75" x14ac:dyDescent="0.25">
      <c r="A26" s="45"/>
      <c r="B26" s="18" t="s">
        <v>19</v>
      </c>
      <c r="C26" s="23" t="s">
        <v>80</v>
      </c>
      <c r="D26" s="24">
        <v>1.6</v>
      </c>
      <c r="E26" s="25" t="s">
        <v>80</v>
      </c>
      <c r="F26" s="26">
        <v>1.2</v>
      </c>
      <c r="G26" s="23" t="s">
        <v>80</v>
      </c>
      <c r="H26" s="24">
        <v>2.7</v>
      </c>
      <c r="I26" s="25" t="s">
        <v>80</v>
      </c>
      <c r="J26" s="26">
        <v>2.5</v>
      </c>
      <c r="K26" s="19"/>
      <c r="L26" s="46"/>
    </row>
    <row r="27" spans="1:18" s="1" customFormat="1" ht="15.75" x14ac:dyDescent="0.25">
      <c r="A27" s="45"/>
      <c r="B27" s="27" t="s">
        <v>5</v>
      </c>
      <c r="C27" s="23" t="s">
        <v>81</v>
      </c>
      <c r="D27" s="24">
        <v>8.5500000000000007</v>
      </c>
      <c r="E27" s="25" t="s">
        <v>81</v>
      </c>
      <c r="F27" s="26">
        <v>7.55</v>
      </c>
      <c r="G27" s="23" t="s">
        <v>81</v>
      </c>
      <c r="H27" s="24">
        <v>3.55</v>
      </c>
      <c r="I27" s="25" t="s">
        <v>81</v>
      </c>
      <c r="J27" s="26">
        <v>7</v>
      </c>
      <c r="K27" s="23" t="s">
        <v>80</v>
      </c>
      <c r="L27" s="28">
        <f>D26+F26+H26+J26</f>
        <v>8</v>
      </c>
    </row>
    <row r="28" spans="1:18" s="1" customFormat="1" ht="18" x14ac:dyDescent="0.25">
      <c r="A28" s="29"/>
      <c r="B28" s="30">
        <v>2010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</v>
      </c>
      <c r="I28" s="33" t="s">
        <v>7</v>
      </c>
      <c r="J28" s="34">
        <v>0</v>
      </c>
      <c r="K28" s="23" t="s">
        <v>81</v>
      </c>
      <c r="L28" s="35">
        <f>D27+F27+H27+J27-D28-F28-H28-J28</f>
        <v>26.650000000000002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7"/>
      <c r="I29" s="36"/>
      <c r="J29" s="37"/>
      <c r="K29" s="36"/>
      <c r="L29" s="38"/>
    </row>
    <row r="30" spans="1:18" s="1" customFormat="1" ht="15.75" x14ac:dyDescent="0.25">
      <c r="A30" s="45">
        <v>5</v>
      </c>
      <c r="B30" s="18" t="s">
        <v>111</v>
      </c>
      <c r="C30" s="50"/>
      <c r="D30" s="20">
        <f>SUM(D31+D32-D33)</f>
        <v>8.8000000000000007</v>
      </c>
      <c r="E30" s="51"/>
      <c r="F30" s="22">
        <f>SUM(F31+F32-F33)</f>
        <v>2.5</v>
      </c>
      <c r="G30" s="50"/>
      <c r="H30" s="20">
        <f>H31+H32-H33</f>
        <v>6.75</v>
      </c>
      <c r="I30" s="51"/>
      <c r="J30" s="22">
        <f>J31+J32-J33</f>
        <v>5.8</v>
      </c>
      <c r="K30" s="19"/>
      <c r="L30" s="46">
        <f>SUM(D30:J30)</f>
        <v>23.85</v>
      </c>
      <c r="R30" s="30"/>
    </row>
    <row r="31" spans="1:18" s="1" customFormat="1" ht="15.75" x14ac:dyDescent="0.25">
      <c r="A31" s="45"/>
      <c r="B31" s="18" t="s">
        <v>112</v>
      </c>
      <c r="C31" s="23" t="s">
        <v>80</v>
      </c>
      <c r="D31" s="24">
        <v>1.6</v>
      </c>
      <c r="E31" s="25" t="s">
        <v>80</v>
      </c>
      <c r="F31" s="26">
        <v>1</v>
      </c>
      <c r="G31" s="23" t="s">
        <v>80</v>
      </c>
      <c r="H31" s="24">
        <v>2.2000000000000002</v>
      </c>
      <c r="I31" s="25" t="s">
        <v>80</v>
      </c>
      <c r="J31" s="26">
        <v>2</v>
      </c>
      <c r="K31" s="19"/>
      <c r="L31" s="46"/>
    </row>
    <row r="32" spans="1:18" s="1" customFormat="1" ht="15.75" x14ac:dyDescent="0.25">
      <c r="A32" s="45"/>
      <c r="B32" s="27" t="s">
        <v>113</v>
      </c>
      <c r="C32" s="23" t="s">
        <v>81</v>
      </c>
      <c r="D32" s="24">
        <v>7.2</v>
      </c>
      <c r="E32" s="25" t="s">
        <v>81</v>
      </c>
      <c r="F32" s="26">
        <v>5.5</v>
      </c>
      <c r="G32" s="23" t="s">
        <v>81</v>
      </c>
      <c r="H32" s="24">
        <v>5.05</v>
      </c>
      <c r="I32" s="25" t="s">
        <v>81</v>
      </c>
      <c r="J32" s="26">
        <v>4.8</v>
      </c>
      <c r="K32" s="23" t="s">
        <v>80</v>
      </c>
      <c r="L32" s="28">
        <f>D31+F31+H31+J31</f>
        <v>6.8000000000000007</v>
      </c>
    </row>
    <row r="33" spans="1:18" s="1" customFormat="1" ht="18" x14ac:dyDescent="0.25">
      <c r="A33" s="29"/>
      <c r="B33" s="30">
        <v>2010</v>
      </c>
      <c r="C33" s="31" t="s">
        <v>7</v>
      </c>
      <c r="D33" s="32">
        <v>0</v>
      </c>
      <c r="E33" s="33" t="s">
        <v>7</v>
      </c>
      <c r="F33" s="34">
        <v>4</v>
      </c>
      <c r="G33" s="31" t="s">
        <v>7</v>
      </c>
      <c r="H33" s="32">
        <v>0.5</v>
      </c>
      <c r="I33" s="33" t="s">
        <v>7</v>
      </c>
      <c r="J33" s="34">
        <v>1</v>
      </c>
      <c r="K33" s="23" t="s">
        <v>81</v>
      </c>
      <c r="L33" s="35">
        <f>D32+F32+H32+J32-D33-F33-H33-J33</f>
        <v>17.05</v>
      </c>
    </row>
    <row r="34" spans="1:18" s="17" customFormat="1" ht="9.9499999999999993" customHeight="1" x14ac:dyDescent="0.25">
      <c r="A34" s="15"/>
      <c r="B34" s="15"/>
      <c r="C34" s="36"/>
      <c r="D34" s="37"/>
      <c r="E34" s="36"/>
      <c r="F34" s="37"/>
      <c r="G34" s="36"/>
      <c r="H34" s="37"/>
      <c r="I34" s="36"/>
      <c r="J34" s="37"/>
      <c r="K34" s="36"/>
      <c r="L34" s="38"/>
    </row>
    <row r="35" spans="1:18" s="1" customFormat="1" ht="15.75" x14ac:dyDescent="0.25">
      <c r="A35" s="45">
        <v>6</v>
      </c>
      <c r="B35" s="18" t="s">
        <v>114</v>
      </c>
      <c r="C35" s="50"/>
      <c r="D35" s="20">
        <f>SUM(D36+D37-D38)</f>
        <v>9.25</v>
      </c>
      <c r="E35" s="51"/>
      <c r="F35" s="22">
        <v>0</v>
      </c>
      <c r="G35" s="50"/>
      <c r="H35" s="20">
        <f>H36+H37-H38</f>
        <v>6.4</v>
      </c>
      <c r="I35" s="51"/>
      <c r="J35" s="22">
        <f>J36+J37-J38</f>
        <v>5.2</v>
      </c>
      <c r="K35" s="19"/>
      <c r="L35" s="46">
        <f>SUM(D35:J35)</f>
        <v>20.85</v>
      </c>
      <c r="R35" s="30"/>
    </row>
    <row r="36" spans="1:18" s="1" customFormat="1" ht="15.75" x14ac:dyDescent="0.25">
      <c r="A36" s="45"/>
      <c r="B36" s="18" t="s">
        <v>115</v>
      </c>
      <c r="C36" s="23" t="s">
        <v>80</v>
      </c>
      <c r="D36" s="24">
        <v>1.6</v>
      </c>
      <c r="E36" s="25" t="s">
        <v>80</v>
      </c>
      <c r="F36" s="26">
        <v>0.1</v>
      </c>
      <c r="G36" s="23" t="s">
        <v>80</v>
      </c>
      <c r="H36" s="24">
        <v>1.6</v>
      </c>
      <c r="I36" s="25" t="s">
        <v>80</v>
      </c>
      <c r="J36" s="26">
        <v>2</v>
      </c>
      <c r="K36" s="19"/>
      <c r="L36" s="46"/>
    </row>
    <row r="37" spans="1:18" s="1" customFormat="1" ht="15.75" x14ac:dyDescent="0.25">
      <c r="A37" s="45"/>
      <c r="B37" s="27" t="s">
        <v>113</v>
      </c>
      <c r="C37" s="23" t="s">
        <v>81</v>
      </c>
      <c r="D37" s="24">
        <v>7.65</v>
      </c>
      <c r="E37" s="25" t="s">
        <v>81</v>
      </c>
      <c r="F37" s="26">
        <v>6.25</v>
      </c>
      <c r="G37" s="23" t="s">
        <v>81</v>
      </c>
      <c r="H37" s="24">
        <v>5.3</v>
      </c>
      <c r="I37" s="25" t="s">
        <v>81</v>
      </c>
      <c r="J37" s="26">
        <v>4.2</v>
      </c>
      <c r="K37" s="23" t="s">
        <v>80</v>
      </c>
      <c r="L37" s="28">
        <f>D36+F36+H36+J36</f>
        <v>5.3000000000000007</v>
      </c>
    </row>
    <row r="38" spans="1:18" s="1" customFormat="1" ht="18" x14ac:dyDescent="0.25">
      <c r="A38" s="29"/>
      <c r="B38" s="30">
        <v>2010</v>
      </c>
      <c r="C38" s="31" t="s">
        <v>7</v>
      </c>
      <c r="D38" s="32">
        <v>0</v>
      </c>
      <c r="E38" s="33" t="s">
        <v>7</v>
      </c>
      <c r="F38" s="34">
        <v>8.5</v>
      </c>
      <c r="G38" s="31" t="s">
        <v>7</v>
      </c>
      <c r="H38" s="32">
        <v>0.5</v>
      </c>
      <c r="I38" s="33" t="s">
        <v>7</v>
      </c>
      <c r="J38" s="34">
        <v>1</v>
      </c>
      <c r="K38" s="23" t="s">
        <v>81</v>
      </c>
      <c r="L38" s="35">
        <f>D37+F37+H37+J37-D38-F38-H38-J38</f>
        <v>13.399999999999999</v>
      </c>
    </row>
    <row r="39" spans="1:18" s="17" customFormat="1" ht="9.9499999999999993" customHeight="1" x14ac:dyDescent="0.25">
      <c r="A39" s="15"/>
      <c r="B39" s="15"/>
      <c r="C39" s="36"/>
      <c r="D39" s="37"/>
      <c r="E39" s="36"/>
      <c r="F39" s="37"/>
      <c r="G39" s="36"/>
      <c r="H39" s="37"/>
      <c r="I39" s="36"/>
      <c r="J39" s="37"/>
      <c r="K39" s="36"/>
      <c r="L39" s="38"/>
    </row>
  </sheetData>
  <mergeCells count="16">
    <mergeCell ref="A30:A32"/>
    <mergeCell ref="L30:L31"/>
    <mergeCell ref="A35:A37"/>
    <mergeCell ref="L35:L36"/>
    <mergeCell ref="A15:A17"/>
    <mergeCell ref="L15:L16"/>
    <mergeCell ref="A20:A22"/>
    <mergeCell ref="L20:L21"/>
    <mergeCell ref="A10:A12"/>
    <mergeCell ref="L10:L11"/>
    <mergeCell ref="A1:L2"/>
    <mergeCell ref="J3:L3"/>
    <mergeCell ref="A5:L5"/>
    <mergeCell ref="L7:L8"/>
    <mergeCell ref="A25:A27"/>
    <mergeCell ref="L25:L26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Normal="100" workbookViewId="0">
      <selection activeCell="P18" sqref="P18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109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78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36</v>
      </c>
      <c r="C10" s="50" t="s">
        <v>79</v>
      </c>
      <c r="D10" s="20">
        <f>SUM(D11+D12-D13)</f>
        <v>11.25</v>
      </c>
      <c r="E10" s="51" t="s">
        <v>79</v>
      </c>
      <c r="F10" s="22">
        <f>SUM(F11+F12-F13)</f>
        <v>9.3000000000000007</v>
      </c>
      <c r="G10" s="50" t="s">
        <v>79</v>
      </c>
      <c r="H10" s="20">
        <f>H11+H12-H13</f>
        <v>9.85</v>
      </c>
      <c r="I10" s="51" t="s">
        <v>79</v>
      </c>
      <c r="J10" s="22">
        <f>J11+J12-J13</f>
        <v>10.95</v>
      </c>
      <c r="K10" s="19"/>
      <c r="L10" s="46">
        <f>SUM(D10:J10)</f>
        <v>41.349999999999994</v>
      </c>
      <c r="R10" s="30"/>
    </row>
    <row r="11" spans="1:18" s="1" customFormat="1" ht="15.75" x14ac:dyDescent="0.25">
      <c r="A11" s="45"/>
      <c r="B11" s="18" t="s">
        <v>12</v>
      </c>
      <c r="C11" s="23" t="s">
        <v>80</v>
      </c>
      <c r="D11" s="24">
        <v>2.4</v>
      </c>
      <c r="E11" s="25" t="s">
        <v>80</v>
      </c>
      <c r="F11" s="26">
        <v>2.5</v>
      </c>
      <c r="G11" s="23" t="s">
        <v>80</v>
      </c>
      <c r="H11" s="24">
        <v>2.9</v>
      </c>
      <c r="I11" s="25" t="s">
        <v>80</v>
      </c>
      <c r="J11" s="26">
        <v>3.7</v>
      </c>
      <c r="K11" s="19"/>
      <c r="L11" s="46"/>
    </row>
    <row r="12" spans="1:18" s="1" customFormat="1" ht="15.75" x14ac:dyDescent="0.25">
      <c r="A12" s="45"/>
      <c r="B12" s="27" t="s">
        <v>83</v>
      </c>
      <c r="C12" s="23" t="s">
        <v>81</v>
      </c>
      <c r="D12" s="24">
        <v>8.85</v>
      </c>
      <c r="E12" s="25" t="s">
        <v>81</v>
      </c>
      <c r="F12" s="26">
        <v>6.8</v>
      </c>
      <c r="G12" s="23" t="s">
        <v>81</v>
      </c>
      <c r="H12" s="24">
        <v>6.95</v>
      </c>
      <c r="I12" s="25" t="s">
        <v>81</v>
      </c>
      <c r="J12" s="26">
        <v>7.25</v>
      </c>
      <c r="K12" s="23" t="s">
        <v>80</v>
      </c>
      <c r="L12" s="28">
        <f>D11+F11+H11+J11</f>
        <v>11.5</v>
      </c>
    </row>
    <row r="13" spans="1:18" s="1" customFormat="1" ht="18" x14ac:dyDescent="0.25">
      <c r="A13" s="29"/>
      <c r="B13" s="30">
        <v>2007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29.849999999999998</v>
      </c>
    </row>
    <row r="14" spans="1:18" s="17" customFormat="1" ht="9.9499999999999993" customHeight="1" x14ac:dyDescent="0.25">
      <c r="A14" s="15"/>
      <c r="B14" s="15"/>
      <c r="C14" s="36"/>
      <c r="D14" s="37"/>
      <c r="E14" s="36"/>
      <c r="F14" s="37"/>
      <c r="G14" s="36"/>
      <c r="H14" s="37"/>
      <c r="I14" s="36"/>
      <c r="J14" s="37"/>
      <c r="K14" s="36"/>
      <c r="L14" s="38"/>
    </row>
  </sheetData>
  <mergeCells count="6">
    <mergeCell ref="A10:A12"/>
    <mergeCell ref="L10:L11"/>
    <mergeCell ref="A1:L2"/>
    <mergeCell ref="J3:L3"/>
    <mergeCell ref="A5:L5"/>
    <mergeCell ref="L7:L8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zoomScaleNormal="100" workbookViewId="0">
      <selection activeCell="M31" sqref="M31"/>
    </sheetView>
  </sheetViews>
  <sheetFormatPr baseColWidth="10" defaultRowHeight="15" x14ac:dyDescent="0.25"/>
  <cols>
    <col min="1" max="1" width="5.7109375" customWidth="1"/>
    <col min="2" max="2" width="27.28515625" customWidth="1"/>
    <col min="3" max="3" width="5.42578125" bestFit="1" customWidth="1"/>
    <col min="4" max="4" width="7.7109375" customWidth="1"/>
    <col min="5" max="5" width="5.42578125" bestFit="1" customWidth="1"/>
    <col min="6" max="6" width="7.7109375" customWidth="1"/>
    <col min="7" max="7" width="5.42578125" bestFit="1" customWidth="1"/>
    <col min="8" max="8" width="7.7109375" customWidth="1"/>
    <col min="9" max="9" width="5.42578125" bestFit="1" customWidth="1"/>
    <col min="10" max="10" width="7.7109375" customWidth="1"/>
    <col min="11" max="11" width="5.7109375" customWidth="1"/>
    <col min="12" max="12" width="9.7109375" customWidth="1"/>
  </cols>
  <sheetData>
    <row r="1" spans="1:18" s="1" customFormat="1" x14ac:dyDescent="0.2">
      <c r="A1" s="40" t="s">
        <v>109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1" customForma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8" s="1" customFormat="1" x14ac:dyDescent="0.2">
      <c r="D3" s="2"/>
      <c r="F3" s="2"/>
      <c r="H3" s="2"/>
      <c r="J3" s="41" t="s">
        <v>57</v>
      </c>
      <c r="K3" s="41"/>
      <c r="L3" s="41"/>
    </row>
    <row r="4" spans="1:18" s="1" customFormat="1" ht="15.75" x14ac:dyDescent="0.25">
      <c r="D4" s="2"/>
      <c r="F4" s="2"/>
      <c r="H4" s="2"/>
      <c r="J4" s="3"/>
      <c r="K4" s="4"/>
      <c r="L4" s="3"/>
    </row>
    <row r="5" spans="1:18" s="1" customFormat="1" ht="20.100000000000001" customHeight="1" x14ac:dyDescent="0.2">
      <c r="A5" s="42" t="s">
        <v>84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8" s="1" customFormat="1" x14ac:dyDescent="0.2">
      <c r="D6" s="2"/>
      <c r="F6" s="2"/>
      <c r="H6" s="2"/>
      <c r="J6" s="2"/>
      <c r="L6" s="2"/>
    </row>
    <row r="7" spans="1:18" s="1" customFormat="1" ht="15.75" x14ac:dyDescent="0.25">
      <c r="A7" s="5" t="s">
        <v>0</v>
      </c>
      <c r="B7" s="5" t="s">
        <v>1</v>
      </c>
      <c r="C7" s="6"/>
      <c r="D7" s="7"/>
      <c r="E7" s="8"/>
      <c r="F7" s="9"/>
      <c r="G7" s="6"/>
      <c r="H7" s="7"/>
      <c r="I7" s="8"/>
      <c r="J7" s="9"/>
      <c r="K7" s="6"/>
      <c r="L7" s="43" t="s">
        <v>2</v>
      </c>
    </row>
    <row r="8" spans="1:18" s="1" customFormat="1" x14ac:dyDescent="0.2">
      <c r="A8" s="10"/>
      <c r="B8" s="10"/>
      <c r="C8" s="11"/>
      <c r="D8" s="12"/>
      <c r="E8" s="10"/>
      <c r="F8" s="13"/>
      <c r="G8" s="11"/>
      <c r="H8" s="12"/>
      <c r="I8" s="10"/>
      <c r="J8" s="13"/>
      <c r="K8" s="11"/>
      <c r="L8" s="44"/>
    </row>
    <row r="9" spans="1:18" s="17" customFormat="1" ht="9.9499999999999993" customHeight="1" x14ac:dyDescent="0.2">
      <c r="A9" s="14"/>
      <c r="B9" s="15"/>
      <c r="C9" s="15"/>
      <c r="D9" s="16"/>
      <c r="E9" s="15"/>
      <c r="F9" s="16"/>
      <c r="G9" s="15"/>
      <c r="H9" s="16"/>
      <c r="I9" s="15"/>
      <c r="J9" s="16"/>
      <c r="K9" s="15"/>
      <c r="L9" s="16"/>
    </row>
    <row r="10" spans="1:18" s="1" customFormat="1" ht="15.75" x14ac:dyDescent="0.25">
      <c r="A10" s="45">
        <v>1</v>
      </c>
      <c r="B10" s="18" t="s">
        <v>87</v>
      </c>
      <c r="C10" s="50"/>
      <c r="D10" s="20">
        <f>SUM(D11+D12-D13)</f>
        <v>11.55</v>
      </c>
      <c r="E10" s="51"/>
      <c r="F10" s="22">
        <f>SUM(F11+F12-F13)</f>
        <v>9.8000000000000007</v>
      </c>
      <c r="G10" s="50"/>
      <c r="H10" s="20">
        <f>H11+H12-H13</f>
        <v>9.5</v>
      </c>
      <c r="I10" s="51"/>
      <c r="J10" s="22">
        <f>J11+J12-J13</f>
        <v>11.3</v>
      </c>
      <c r="K10" s="19"/>
      <c r="L10" s="46">
        <f>D10+F10+H10+J10</f>
        <v>42.150000000000006</v>
      </c>
      <c r="R10" s="30"/>
    </row>
    <row r="11" spans="1:18" s="1" customFormat="1" ht="15.75" x14ac:dyDescent="0.25">
      <c r="A11" s="45"/>
      <c r="B11" s="18" t="s">
        <v>88</v>
      </c>
      <c r="C11" s="23" t="s">
        <v>80</v>
      </c>
      <c r="D11" s="24">
        <v>3.2</v>
      </c>
      <c r="E11" s="25" t="s">
        <v>80</v>
      </c>
      <c r="F11" s="26">
        <v>2.5</v>
      </c>
      <c r="G11" s="23" t="s">
        <v>80</v>
      </c>
      <c r="H11" s="24">
        <v>4</v>
      </c>
      <c r="I11" s="25" t="s">
        <v>80</v>
      </c>
      <c r="J11" s="26">
        <v>3.9</v>
      </c>
      <c r="K11" s="19"/>
      <c r="L11" s="46"/>
    </row>
    <row r="12" spans="1:18" s="1" customFormat="1" ht="15.75" x14ac:dyDescent="0.25">
      <c r="A12" s="45"/>
      <c r="B12" s="27" t="s">
        <v>5</v>
      </c>
      <c r="C12" s="23" t="s">
        <v>81</v>
      </c>
      <c r="D12" s="24">
        <v>8.35</v>
      </c>
      <c r="E12" s="25" t="s">
        <v>81</v>
      </c>
      <c r="F12" s="26">
        <v>7.3</v>
      </c>
      <c r="G12" s="23" t="s">
        <v>81</v>
      </c>
      <c r="H12" s="24">
        <v>5.5</v>
      </c>
      <c r="I12" s="25" t="s">
        <v>81</v>
      </c>
      <c r="J12" s="26">
        <v>7.4</v>
      </c>
      <c r="K12" s="23" t="s">
        <v>80</v>
      </c>
      <c r="L12" s="28">
        <f>D11+F11+H11+J11</f>
        <v>13.6</v>
      </c>
    </row>
    <row r="13" spans="1:18" s="1" customFormat="1" ht="18" x14ac:dyDescent="0.25">
      <c r="A13" s="29"/>
      <c r="B13" s="30">
        <v>2007</v>
      </c>
      <c r="C13" s="31" t="s">
        <v>7</v>
      </c>
      <c r="D13" s="32">
        <v>0</v>
      </c>
      <c r="E13" s="33" t="s">
        <v>7</v>
      </c>
      <c r="F13" s="34">
        <v>0</v>
      </c>
      <c r="G13" s="31" t="s">
        <v>7</v>
      </c>
      <c r="H13" s="32">
        <v>0</v>
      </c>
      <c r="I13" s="33" t="s">
        <v>7</v>
      </c>
      <c r="J13" s="34">
        <v>0</v>
      </c>
      <c r="K13" s="23" t="s">
        <v>81</v>
      </c>
      <c r="L13" s="35">
        <f>D12+F12+H12+J12-D13-F13-H13-J13</f>
        <v>28.549999999999997</v>
      </c>
    </row>
    <row r="14" spans="1:18" ht="9.75" customHeight="1" x14ac:dyDescent="0.25">
      <c r="A14" s="15"/>
      <c r="B14" s="15"/>
      <c r="C14" s="36"/>
      <c r="D14" s="38"/>
      <c r="E14" s="36"/>
      <c r="F14" s="38"/>
      <c r="G14" s="36"/>
      <c r="H14" s="38"/>
      <c r="I14" s="36"/>
      <c r="J14" s="38"/>
      <c r="K14" s="39"/>
      <c r="L14" s="38"/>
    </row>
    <row r="15" spans="1:18" s="1" customFormat="1" ht="15.75" x14ac:dyDescent="0.25">
      <c r="A15" s="45">
        <v>2</v>
      </c>
      <c r="B15" s="18" t="s">
        <v>85</v>
      </c>
      <c r="C15" s="50"/>
      <c r="D15" s="20">
        <f>SUM(D16+D17-D18)</f>
        <v>12.100000000000001</v>
      </c>
      <c r="E15" s="51"/>
      <c r="F15" s="22">
        <f>SUM(F16+F17-F18)</f>
        <v>10</v>
      </c>
      <c r="G15" s="50"/>
      <c r="H15" s="20">
        <f>H16+H17-H18</f>
        <v>10</v>
      </c>
      <c r="I15" s="51"/>
      <c r="J15" s="22">
        <f>J16+J17-J18</f>
        <v>9.8999999999999986</v>
      </c>
      <c r="K15" s="19"/>
      <c r="L15" s="46">
        <f>D15+F15+H15+J15</f>
        <v>42</v>
      </c>
      <c r="R15" s="30"/>
    </row>
    <row r="16" spans="1:18" s="1" customFormat="1" ht="15.75" x14ac:dyDescent="0.25">
      <c r="A16" s="45"/>
      <c r="B16" s="18" t="s">
        <v>82</v>
      </c>
      <c r="C16" s="23" t="s">
        <v>80</v>
      </c>
      <c r="D16" s="24">
        <v>3.2</v>
      </c>
      <c r="E16" s="25" t="s">
        <v>80</v>
      </c>
      <c r="F16" s="26">
        <v>2.9</v>
      </c>
      <c r="G16" s="23" t="s">
        <v>80</v>
      </c>
      <c r="H16" s="24">
        <v>4.0999999999999996</v>
      </c>
      <c r="I16" s="25" t="s">
        <v>80</v>
      </c>
      <c r="J16" s="26">
        <v>4.0999999999999996</v>
      </c>
      <c r="K16" s="19"/>
      <c r="L16" s="46"/>
    </row>
    <row r="17" spans="1:18" s="1" customFormat="1" ht="15.75" x14ac:dyDescent="0.25">
      <c r="A17" s="45"/>
      <c r="B17" s="27" t="s">
        <v>9</v>
      </c>
      <c r="C17" s="23" t="s">
        <v>81</v>
      </c>
      <c r="D17" s="24">
        <v>8.9</v>
      </c>
      <c r="E17" s="25" t="s">
        <v>81</v>
      </c>
      <c r="F17" s="26">
        <v>7.1</v>
      </c>
      <c r="G17" s="23" t="s">
        <v>81</v>
      </c>
      <c r="H17" s="24">
        <v>5.9</v>
      </c>
      <c r="I17" s="25" t="s">
        <v>81</v>
      </c>
      <c r="J17" s="26">
        <v>5.8</v>
      </c>
      <c r="K17" s="23" t="s">
        <v>80</v>
      </c>
      <c r="L17" s="28">
        <f>D16+F16+H16+J16</f>
        <v>14.299999999999999</v>
      </c>
    </row>
    <row r="18" spans="1:18" s="1" customFormat="1" ht="18" x14ac:dyDescent="0.25">
      <c r="A18" s="29"/>
      <c r="B18" s="30">
        <v>2008</v>
      </c>
      <c r="C18" s="31" t="s">
        <v>7</v>
      </c>
      <c r="D18" s="32">
        <v>0</v>
      </c>
      <c r="E18" s="33" t="s">
        <v>7</v>
      </c>
      <c r="F18" s="34">
        <v>0</v>
      </c>
      <c r="G18" s="31" t="s">
        <v>7</v>
      </c>
      <c r="H18" s="32">
        <v>0</v>
      </c>
      <c r="I18" s="33" t="s">
        <v>7</v>
      </c>
      <c r="J18" s="34">
        <v>0</v>
      </c>
      <c r="K18" s="23" t="s">
        <v>81</v>
      </c>
      <c r="L18" s="35">
        <f>D17+F17+H17+J17-D18-F18-H18-J18</f>
        <v>27.7</v>
      </c>
    </row>
    <row r="19" spans="1:18" ht="9.75" customHeight="1" x14ac:dyDescent="0.25">
      <c r="A19" s="15"/>
      <c r="B19" s="15"/>
      <c r="C19" s="36"/>
      <c r="D19" s="38"/>
      <c r="E19" s="36"/>
      <c r="F19" s="38"/>
      <c r="G19" s="36"/>
      <c r="H19" s="38"/>
      <c r="I19" s="36"/>
      <c r="J19" s="38"/>
      <c r="K19" s="39"/>
      <c r="L19" s="38"/>
    </row>
    <row r="20" spans="1:18" s="1" customFormat="1" ht="15.75" x14ac:dyDescent="0.25">
      <c r="A20" s="45">
        <v>3</v>
      </c>
      <c r="B20" s="18" t="s">
        <v>15</v>
      </c>
      <c r="C20" s="50"/>
      <c r="D20" s="20">
        <f>SUM(D21+D22-D23)</f>
        <v>11.05</v>
      </c>
      <c r="E20" s="51"/>
      <c r="F20" s="22">
        <f>SUM(F21+F22-F23)</f>
        <v>9.25</v>
      </c>
      <c r="G20" s="50"/>
      <c r="H20" s="20">
        <f>H21+H22-H23</f>
        <v>9.0500000000000007</v>
      </c>
      <c r="I20" s="51"/>
      <c r="J20" s="22">
        <f>J21+J22-J23</f>
        <v>11.450000000000001</v>
      </c>
      <c r="K20" s="19"/>
      <c r="L20" s="46">
        <f>D20+F20+H20+J20</f>
        <v>40.800000000000004</v>
      </c>
      <c r="R20" s="30"/>
    </row>
    <row r="21" spans="1:18" s="1" customFormat="1" ht="15.75" x14ac:dyDescent="0.25">
      <c r="A21" s="45"/>
      <c r="B21" s="18" t="s">
        <v>86</v>
      </c>
      <c r="C21" s="23" t="s">
        <v>80</v>
      </c>
      <c r="D21" s="24">
        <v>3</v>
      </c>
      <c r="E21" s="25" t="s">
        <v>80</v>
      </c>
      <c r="F21" s="26">
        <v>2.4</v>
      </c>
      <c r="G21" s="23" t="s">
        <v>80</v>
      </c>
      <c r="H21" s="24">
        <v>3.6</v>
      </c>
      <c r="I21" s="25" t="s">
        <v>80</v>
      </c>
      <c r="J21" s="26">
        <v>3.4</v>
      </c>
      <c r="K21" s="19"/>
      <c r="L21" s="46"/>
    </row>
    <row r="22" spans="1:18" s="1" customFormat="1" ht="15.75" x14ac:dyDescent="0.25">
      <c r="A22" s="45"/>
      <c r="B22" s="27" t="s">
        <v>5</v>
      </c>
      <c r="C22" s="23" t="s">
        <v>81</v>
      </c>
      <c r="D22" s="24">
        <v>8.0500000000000007</v>
      </c>
      <c r="E22" s="25" t="s">
        <v>81</v>
      </c>
      <c r="F22" s="26">
        <v>6.85</v>
      </c>
      <c r="G22" s="23" t="s">
        <v>81</v>
      </c>
      <c r="H22" s="24">
        <v>5.45</v>
      </c>
      <c r="I22" s="25" t="s">
        <v>81</v>
      </c>
      <c r="J22" s="26">
        <v>8.0500000000000007</v>
      </c>
      <c r="K22" s="23" t="s">
        <v>80</v>
      </c>
      <c r="L22" s="28">
        <f>D21+F21+H21+J21</f>
        <v>12.4</v>
      </c>
    </row>
    <row r="23" spans="1:18" s="1" customFormat="1" ht="18" x14ac:dyDescent="0.25">
      <c r="A23" s="29"/>
      <c r="B23" s="30">
        <v>2007</v>
      </c>
      <c r="C23" s="31" t="s">
        <v>7</v>
      </c>
      <c r="D23" s="32">
        <v>0</v>
      </c>
      <c r="E23" s="33" t="s">
        <v>7</v>
      </c>
      <c r="F23" s="34">
        <v>0</v>
      </c>
      <c r="G23" s="31" t="s">
        <v>7</v>
      </c>
      <c r="H23" s="32">
        <v>0</v>
      </c>
      <c r="I23" s="33" t="s">
        <v>7</v>
      </c>
      <c r="J23" s="34">
        <v>0</v>
      </c>
      <c r="K23" s="23" t="s">
        <v>81</v>
      </c>
      <c r="L23" s="35">
        <f>D22+F22+H22+J22-D23-F23-H23-J23</f>
        <v>28.400000000000002</v>
      </c>
    </row>
    <row r="24" spans="1:18" ht="9.75" customHeight="1" x14ac:dyDescent="0.25">
      <c r="A24" s="15"/>
      <c r="B24" s="15"/>
      <c r="C24" s="36"/>
      <c r="D24" s="38"/>
      <c r="E24" s="36"/>
      <c r="F24" s="38"/>
      <c r="G24" s="36"/>
      <c r="H24" s="38"/>
      <c r="I24" s="36"/>
      <c r="J24" s="38"/>
      <c r="K24" s="39"/>
      <c r="L24" s="38"/>
    </row>
    <row r="25" spans="1:18" s="1" customFormat="1" ht="15.75" x14ac:dyDescent="0.25">
      <c r="A25" s="45">
        <v>4</v>
      </c>
      <c r="B25" s="18" t="s">
        <v>116</v>
      </c>
      <c r="C25" s="50"/>
      <c r="D25" s="20">
        <f>SUM(D26+D27-D28)</f>
        <v>11.05</v>
      </c>
      <c r="E25" s="51"/>
      <c r="F25" s="22">
        <f>SUM(F26+F27-F28)</f>
        <v>6.8</v>
      </c>
      <c r="G25" s="50"/>
      <c r="H25" s="20">
        <f>H26+H27-H28</f>
        <v>9</v>
      </c>
      <c r="I25" s="51"/>
      <c r="J25" s="22">
        <f>J26+J27-J28</f>
        <v>10.45</v>
      </c>
      <c r="K25" s="19"/>
      <c r="L25" s="46">
        <f>SUM(D25:J25)</f>
        <v>37.299999999999997</v>
      </c>
      <c r="R25" s="30"/>
    </row>
    <row r="26" spans="1:18" s="1" customFormat="1" ht="15.75" x14ac:dyDescent="0.25">
      <c r="A26" s="45"/>
      <c r="B26" s="18" t="s">
        <v>117</v>
      </c>
      <c r="C26" s="23" t="s">
        <v>80</v>
      </c>
      <c r="D26" s="24">
        <v>3.2</v>
      </c>
      <c r="E26" s="25" t="s">
        <v>80</v>
      </c>
      <c r="F26" s="26">
        <v>1.3</v>
      </c>
      <c r="G26" s="23" t="s">
        <v>80</v>
      </c>
      <c r="H26" s="24">
        <v>3.5</v>
      </c>
      <c r="I26" s="25" t="s">
        <v>80</v>
      </c>
      <c r="J26" s="26">
        <v>3.3</v>
      </c>
      <c r="K26" s="19"/>
      <c r="L26" s="46"/>
    </row>
    <row r="27" spans="1:18" s="1" customFormat="1" ht="15.75" x14ac:dyDescent="0.25">
      <c r="A27" s="45"/>
      <c r="B27" s="27" t="s">
        <v>5</v>
      </c>
      <c r="C27" s="23" t="s">
        <v>81</v>
      </c>
      <c r="D27" s="24">
        <v>7.85</v>
      </c>
      <c r="E27" s="25" t="s">
        <v>81</v>
      </c>
      <c r="F27" s="26">
        <v>5.5</v>
      </c>
      <c r="G27" s="23" t="s">
        <v>81</v>
      </c>
      <c r="H27" s="24">
        <v>5.5</v>
      </c>
      <c r="I27" s="25" t="s">
        <v>81</v>
      </c>
      <c r="J27" s="26">
        <v>7.15</v>
      </c>
      <c r="K27" s="23" t="s">
        <v>80</v>
      </c>
      <c r="L27" s="28">
        <f>D26+F26+H26+J26</f>
        <v>11.3</v>
      </c>
    </row>
    <row r="28" spans="1:18" s="1" customFormat="1" ht="18" x14ac:dyDescent="0.25">
      <c r="A28" s="29"/>
      <c r="B28" s="30">
        <v>2007</v>
      </c>
      <c r="C28" s="31" t="s">
        <v>7</v>
      </c>
      <c r="D28" s="32">
        <v>0</v>
      </c>
      <c r="E28" s="33" t="s">
        <v>7</v>
      </c>
      <c r="F28" s="34">
        <v>0</v>
      </c>
      <c r="G28" s="31" t="s">
        <v>7</v>
      </c>
      <c r="H28" s="32">
        <v>0</v>
      </c>
      <c r="I28" s="33" t="s">
        <v>7</v>
      </c>
      <c r="J28" s="34">
        <v>0</v>
      </c>
      <c r="K28" s="23" t="s">
        <v>81</v>
      </c>
      <c r="L28" s="35">
        <f>D27+F27+H27+J27-D28-F28-H28-J28</f>
        <v>26</v>
      </c>
    </row>
    <row r="29" spans="1:18" s="17" customFormat="1" ht="9.9499999999999993" customHeight="1" x14ac:dyDescent="0.25">
      <c r="A29" s="15"/>
      <c r="B29" s="15"/>
      <c r="C29" s="36"/>
      <c r="D29" s="37"/>
      <c r="E29" s="36"/>
      <c r="F29" s="37"/>
      <c r="G29" s="36"/>
      <c r="H29" s="37"/>
      <c r="I29" s="36"/>
      <c r="J29" s="37"/>
      <c r="K29" s="36"/>
      <c r="L29" s="38"/>
    </row>
    <row r="30" spans="1:18" s="1" customFormat="1" ht="15.75" x14ac:dyDescent="0.25">
      <c r="A30" s="45">
        <v>5</v>
      </c>
      <c r="B30" s="18" t="s">
        <v>38</v>
      </c>
      <c r="C30" s="50"/>
      <c r="D30" s="20">
        <f>SUM(D31+D32-D33)</f>
        <v>10.65</v>
      </c>
      <c r="E30" s="51"/>
      <c r="F30" s="22">
        <f>SUM(F31+F32-F33)</f>
        <v>3.7</v>
      </c>
      <c r="G30" s="50"/>
      <c r="H30" s="20">
        <f>H31+H32-H33</f>
        <v>9.4</v>
      </c>
      <c r="I30" s="51"/>
      <c r="J30" s="22">
        <f>J31+J32-J33</f>
        <v>9.25</v>
      </c>
      <c r="K30" s="19"/>
      <c r="L30" s="46">
        <f>SUM(D30:J30)</f>
        <v>33</v>
      </c>
      <c r="R30" s="30"/>
    </row>
    <row r="31" spans="1:18" s="1" customFormat="1" ht="15.75" x14ac:dyDescent="0.25">
      <c r="A31" s="45"/>
      <c r="B31" s="18" t="s">
        <v>118</v>
      </c>
      <c r="C31" s="23" t="s">
        <v>80</v>
      </c>
      <c r="D31" s="24">
        <v>1.6</v>
      </c>
      <c r="E31" s="25" t="s">
        <v>80</v>
      </c>
      <c r="F31" s="26">
        <v>0.7</v>
      </c>
      <c r="G31" s="23" t="s">
        <v>80</v>
      </c>
      <c r="H31" s="24">
        <v>2.7</v>
      </c>
      <c r="I31" s="25" t="s">
        <v>80</v>
      </c>
      <c r="J31" s="26">
        <v>2.4</v>
      </c>
      <c r="K31" s="19"/>
      <c r="L31" s="46"/>
    </row>
    <row r="32" spans="1:18" s="1" customFormat="1" ht="15.75" x14ac:dyDescent="0.25">
      <c r="A32" s="45"/>
      <c r="B32" s="27" t="s">
        <v>113</v>
      </c>
      <c r="C32" s="23" t="s">
        <v>81</v>
      </c>
      <c r="D32" s="24">
        <v>9.0500000000000007</v>
      </c>
      <c r="E32" s="25" t="s">
        <v>81</v>
      </c>
      <c r="F32" s="26">
        <v>7</v>
      </c>
      <c r="G32" s="23" t="s">
        <v>81</v>
      </c>
      <c r="H32" s="24">
        <v>6.7</v>
      </c>
      <c r="I32" s="25" t="s">
        <v>81</v>
      </c>
      <c r="J32" s="26">
        <v>6.85</v>
      </c>
      <c r="K32" s="23" t="s">
        <v>80</v>
      </c>
      <c r="L32" s="28">
        <f>D31+F31+H31+J31</f>
        <v>7.4</v>
      </c>
    </row>
    <row r="33" spans="1:12" s="1" customFormat="1" ht="18" x14ac:dyDescent="0.25">
      <c r="A33" s="29"/>
      <c r="B33" s="30">
        <v>2008</v>
      </c>
      <c r="C33" s="31" t="s">
        <v>7</v>
      </c>
      <c r="D33" s="32">
        <v>0</v>
      </c>
      <c r="E33" s="33" t="s">
        <v>7</v>
      </c>
      <c r="F33" s="34">
        <v>4</v>
      </c>
      <c r="G33" s="31" t="s">
        <v>7</v>
      </c>
      <c r="H33" s="32">
        <v>0</v>
      </c>
      <c r="I33" s="33" t="s">
        <v>7</v>
      </c>
      <c r="J33" s="34">
        <v>0</v>
      </c>
      <c r="K33" s="23" t="s">
        <v>81</v>
      </c>
      <c r="L33" s="35">
        <f>D32+F32+H32+J32-D33-F33-H33-J33</f>
        <v>25.6</v>
      </c>
    </row>
    <row r="34" spans="1:12" s="17" customFormat="1" ht="9.9499999999999993" customHeight="1" x14ac:dyDescent="0.25">
      <c r="A34" s="15"/>
      <c r="B34" s="15"/>
      <c r="C34" s="36"/>
      <c r="D34" s="37"/>
      <c r="E34" s="36"/>
      <c r="F34" s="37"/>
      <c r="G34" s="36"/>
      <c r="H34" s="37"/>
      <c r="I34" s="36"/>
      <c r="J34" s="37"/>
      <c r="K34" s="36"/>
      <c r="L34" s="38"/>
    </row>
  </sheetData>
  <mergeCells count="14">
    <mergeCell ref="A25:A27"/>
    <mergeCell ref="L25:L26"/>
    <mergeCell ref="A30:A32"/>
    <mergeCell ref="L30:L31"/>
    <mergeCell ref="A10:A12"/>
    <mergeCell ref="L10:L11"/>
    <mergeCell ref="A20:A22"/>
    <mergeCell ref="L20:L21"/>
    <mergeCell ref="A1:L2"/>
    <mergeCell ref="J3:L3"/>
    <mergeCell ref="A5:L5"/>
    <mergeCell ref="L7:L8"/>
    <mergeCell ref="A15:A17"/>
    <mergeCell ref="L15:L16"/>
  </mergeCells>
  <pageMargins left="0.7" right="0.7" top="0.78740157499999996" bottom="0.78740157499999996" header="0.3" footer="0.3"/>
  <pageSetup paperSize="9" scale="51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J3 (gesamt)</vt:lpstr>
      <vt:lpstr>J3 (11.12)</vt:lpstr>
      <vt:lpstr>J3 (13)</vt:lpstr>
      <vt:lpstr>Jugend (Kür)</vt:lpstr>
      <vt:lpstr>Jgd.Kür (09.10)</vt:lpstr>
      <vt:lpstr>Jgd.Kür (11)</vt:lpstr>
      <vt:lpstr>Allg. Jugend</vt:lpstr>
      <vt:lpstr>Allg. Junioren</vt:lpstr>
      <vt:lpstr>Junioren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2019-06-16T12:41:28Z</cp:lastPrinted>
  <dcterms:created xsi:type="dcterms:W3CDTF">2018-05-20T19:35:51Z</dcterms:created>
  <dcterms:modified xsi:type="dcterms:W3CDTF">2022-05-08T20:00:49Z</dcterms:modified>
</cp:coreProperties>
</file>